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3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'Arkusz1'!$B$1:$AS$127</definedName>
  </definedNames>
  <calcPr fullCalcOnLoad="1"/>
</workbook>
</file>

<file path=xl/comments1.xml><?xml version="1.0" encoding="utf-8"?>
<comments xmlns="http://schemas.openxmlformats.org/spreadsheetml/2006/main">
  <authors>
    <author>Pawel_Ziemiecki</author>
  </authors>
  <commentList>
    <comment ref="H20" authorId="0">
      <text>
        <r>
          <rPr>
            <b/>
            <sz val="8"/>
            <rFont val="Tahoma"/>
            <family val="2"/>
          </rPr>
          <t>Kwota na fakturze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VAT na fakturze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Najczęściej jest to kwota faktury</t>
        </r>
        <r>
          <rPr>
            <sz val="8"/>
            <rFont val="Tahoma"/>
            <family val="0"/>
          </rPr>
          <t xml:space="preserve"> (np. jeśli jednak faktura jest za kilka Dept. to wpisujemy tylko kwotę za nas)
</t>
        </r>
      </text>
    </comment>
    <comment ref="H24" authorId="0">
      <text>
        <r>
          <rPr>
            <b/>
            <sz val="8"/>
            <rFont val="Tahoma"/>
            <family val="0"/>
          </rPr>
          <t>VAT od kwoty powyżej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wydatki</t>
        </r>
        <r>
          <rPr>
            <sz val="8"/>
            <rFont val="Tahoma"/>
            <family val="2"/>
          </rPr>
          <t xml:space="preserve"> z paragrafu </t>
        </r>
        <r>
          <rPr>
            <b/>
            <sz val="8"/>
            <rFont val="Tahoma"/>
            <family val="0"/>
          </rPr>
          <t xml:space="preserve">475, 606 są krossfinansingiem </t>
        </r>
        <r>
          <rPr>
            <sz val="8"/>
            <rFont val="Tahoma"/>
            <family val="2"/>
          </rPr>
          <t>oraz wydatki z paragrafu</t>
        </r>
        <r>
          <rPr>
            <b/>
            <sz val="8"/>
            <rFont val="Tahoma"/>
            <family val="0"/>
          </rPr>
          <t xml:space="preserve"> 421 </t>
        </r>
        <r>
          <rPr>
            <sz val="8"/>
            <rFont val="Tahoma"/>
            <family val="2"/>
          </rPr>
          <t>o ile nie są to mat. biurowe</t>
        </r>
      </text>
    </comment>
  </commentList>
</comments>
</file>

<file path=xl/sharedStrings.xml><?xml version="1.0" encoding="utf-8"?>
<sst xmlns="http://schemas.openxmlformats.org/spreadsheetml/2006/main" count="127" uniqueCount="107">
  <si>
    <t>Sporządził:</t>
  </si>
  <si>
    <t>Zatwierdził:</t>
  </si>
  <si>
    <t>Sprawdzono pod względem merytorycznym</t>
  </si>
  <si>
    <t>W tym wydatki kwalifikowalne w kwocie:</t>
  </si>
  <si>
    <t>Data:</t>
  </si>
  <si>
    <t>Kwota wydatku brutto:</t>
  </si>
  <si>
    <t>Opis do dokumentu (faktury, noty, itp.) nr:</t>
  </si>
  <si>
    <t>Opis dokumentu (szczegółowa charakterystyka zrealizowanych zadań)</t>
  </si>
  <si>
    <t>Kod klasyfikacji budżetowej</t>
  </si>
  <si>
    <t>W tym VAT:</t>
  </si>
  <si>
    <t xml:space="preserve">Wydatki kwalifikowalne - wkład krajowy: </t>
  </si>
  <si>
    <t>Kategoria interwencji</t>
  </si>
  <si>
    <t>Cross-financing: (T/N)</t>
  </si>
  <si>
    <t>Wydatek zgodny z Rocznym Planem Działania</t>
  </si>
  <si>
    <t>waluta</t>
  </si>
  <si>
    <t>paragraf</t>
  </si>
  <si>
    <t>411</t>
  </si>
  <si>
    <t>412</t>
  </si>
  <si>
    <t>417</t>
  </si>
  <si>
    <t>Plan Działań Pomocy Technicznej PO KL</t>
  </si>
  <si>
    <t>421</t>
  </si>
  <si>
    <t>Roczny Plan Kontroli</t>
  </si>
  <si>
    <t>424</t>
  </si>
  <si>
    <t>Roczny Plan Szkoleń</t>
  </si>
  <si>
    <t>427</t>
  </si>
  <si>
    <t>Roczny Plan Kosztów Instytucji</t>
  </si>
  <si>
    <t>430</t>
  </si>
  <si>
    <t>Roczny Plan Działań Ewaluacyjnych</t>
  </si>
  <si>
    <t>435</t>
  </si>
  <si>
    <t>Roczny Plan Działań Informacyjno - Promocyjnych</t>
  </si>
  <si>
    <t>436</t>
  </si>
  <si>
    <t>Roczny Plan Kosztów Wdrażania</t>
  </si>
  <si>
    <t>437</t>
  </si>
  <si>
    <t>438</t>
  </si>
  <si>
    <t>439</t>
  </si>
  <si>
    <t>441</t>
  </si>
  <si>
    <t>442</t>
  </si>
  <si>
    <t>455</t>
  </si>
  <si>
    <t>474</t>
  </si>
  <si>
    <t>475</t>
  </si>
  <si>
    <t>606</t>
  </si>
  <si>
    <t>Puste</t>
  </si>
  <si>
    <t>34.75001.</t>
  </si>
  <si>
    <t xml:space="preserve">Wydatki kwalifikowalne - wkład EFS:    </t>
  </si>
  <si>
    <t>warunek crossfinancing</t>
  </si>
  <si>
    <t>warunek kategoria inwentaryzacji</t>
  </si>
  <si>
    <t>z dnia:</t>
  </si>
  <si>
    <t>nie dotyczny</t>
  </si>
  <si>
    <t>Wydatek zrealizowany zgodnie z zapisami umowy nr:</t>
  </si>
  <si>
    <t>Wydatek zrealizowany zgodnie z przepisami z zakresu zamówień publicznych na podstawie art.</t>
  </si>
  <si>
    <t>Pzp</t>
  </si>
  <si>
    <t>warunek Wydatek zrealizowany zgodnie z zapisami umowy nr:</t>
  </si>
  <si>
    <t>warunek Wydatek zrealizowany zgodnie z przepisami z zakresu zamówień publicznych na podstawie art.</t>
  </si>
  <si>
    <t>T</t>
  </si>
  <si>
    <t>N</t>
  </si>
  <si>
    <t>GBP</t>
  </si>
  <si>
    <t>PLN</t>
  </si>
  <si>
    <t>EUR</t>
  </si>
  <si>
    <t>Opis do dokumentu PWS nr:</t>
  </si>
  <si>
    <t>Opis do dokumentu Faktury VAT nr:</t>
  </si>
  <si>
    <t>Opis do dokumentu Noty księgowej nr:</t>
  </si>
  <si>
    <t>Opis do dokumentu Umowy nr:</t>
  </si>
  <si>
    <t>Opis do dokumentu Rachunku nr:</t>
  </si>
  <si>
    <t>Opis do dokumentu Oświadczenia Pani/a</t>
  </si>
  <si>
    <t>Opis do dokumenru Rozliczenie nr:</t>
  </si>
  <si>
    <t>USD</t>
  </si>
  <si>
    <t>niewygasy</t>
  </si>
  <si>
    <t>nie dotyczy</t>
  </si>
  <si>
    <t>Środki niewygasające z rokiem 2008.</t>
  </si>
  <si>
    <t>zadania budżetowe</t>
  </si>
  <si>
    <t>Ewaluacja (ocena programów)</t>
  </si>
  <si>
    <t>Grupa kosztów</t>
  </si>
  <si>
    <t>Podnoszenie kwalifikacji pracowników</t>
  </si>
  <si>
    <t>Wsparcie informatyczne</t>
  </si>
  <si>
    <t>Zakup materiałów i wyposażenia</t>
  </si>
  <si>
    <t>Usługi doradcze, umowy zlecenia i o dzieło, opinie, anlizy i ekspertyzy, raporty, wynagrodzenia ekspertów</t>
  </si>
  <si>
    <t>Użytkowanie telefonów służbowych (komórkowych i stacjonarnych)</t>
  </si>
  <si>
    <t>Organizacja i obsługa spotkań i konferencji</t>
  </si>
  <si>
    <t>Podróże służbowe krajowe i zagraniczne</t>
  </si>
  <si>
    <t>Tłumaczenia</t>
  </si>
  <si>
    <t>Kontrole beneficjentów</t>
  </si>
  <si>
    <t>Organizacja i obsługa spotkań, konferencji i seminariów</t>
  </si>
  <si>
    <t>Pozostałe wydatki administracyjne</t>
  </si>
  <si>
    <t>Organizacja i obsługa imprez promocyjnych: spotkań, konferencji i seminarium</t>
  </si>
  <si>
    <t>Telefoniczny punkt informacyjny</t>
  </si>
  <si>
    <t>Nazwa zadania/kategoria wydatku:</t>
  </si>
  <si>
    <t>Opis do dokumentu Korekty faktury VAT nr:</t>
  </si>
  <si>
    <t>Usługi promocji i reklamy</t>
  </si>
  <si>
    <t>pozostałe</t>
  </si>
  <si>
    <t>Przygotowanie ekspertyz, analiz, opinii i raportów, wynagrodzenia ekspertów oraz zlecenia</t>
  </si>
  <si>
    <t>wydatek na</t>
  </si>
  <si>
    <t>200</t>
  </si>
  <si>
    <t>302</t>
  </si>
  <si>
    <t>304</t>
  </si>
  <si>
    <t>Wsparcie zarządzania i realizacji programów oraz koszty funkcjonowania</t>
  </si>
  <si>
    <t>Informacja i promocja NSRO oraz programów</t>
  </si>
  <si>
    <t>,</t>
  </si>
  <si>
    <t xml:space="preserve">na rok 2009 </t>
  </si>
  <si>
    <t xml:space="preserve">na rok 2010 </t>
  </si>
  <si>
    <t xml:space="preserve">na rok 2011 </t>
  </si>
  <si>
    <t xml:space="preserve">na rok 2012 </t>
  </si>
  <si>
    <t xml:space="preserve">na rok 2013 </t>
  </si>
  <si>
    <t>461</t>
  </si>
  <si>
    <t>………………..</t>
  </si>
  <si>
    <t>……….</t>
  </si>
  <si>
    <t>………………………………………………………………………………………………………………………………………………</t>
  </si>
  <si>
    <t>Wydatek realizowany w ramach Umowy o dofinansowanie Rocznych Planów Działania Pomocy Technicznej PO KL 2011-15 z dnia ………….. zgodnie z RPD PO KL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</si>
</sst>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center" wrapText="1"/>
    </xf>
    <xf numFmtId="0" fontId="0" fillId="2" borderId="1" xfId="0" applyFont="1" applyFill="1" applyBorder="1" applyAlignment="1">
      <alignment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6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8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top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ill>
        <patternFill>
          <bgColor rgb="FFFF99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63</xdr:row>
      <xdr:rowOff>104775</xdr:rowOff>
    </xdr:from>
    <xdr:to>
      <xdr:col>9</xdr:col>
      <xdr:colOff>104775</xdr:colOff>
      <xdr:row>66</xdr:row>
      <xdr:rowOff>114300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96550"/>
          <a:ext cx="509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6"/>
  <sheetViews>
    <sheetView showGridLines="0" showRowColHeaders="0" tabSelected="1" view="pageBreakPreview" zoomScaleSheetLayoutView="100" workbookViewId="0" topLeftCell="A22">
      <selection activeCell="F62" sqref="F62"/>
    </sheetView>
  </sheetViews>
  <sheetFormatPr defaultColWidth="9.140625" defaultRowHeight="12.75"/>
  <cols>
    <col min="1" max="1" width="0.9921875" style="1" customWidth="1"/>
    <col min="2" max="2" width="10.140625" style="1" customWidth="1"/>
    <col min="3" max="3" width="7.7109375" style="1" customWidth="1"/>
    <col min="4" max="4" width="11.421875" style="1" customWidth="1"/>
    <col min="5" max="5" width="8.00390625" style="1" customWidth="1"/>
    <col min="6" max="6" width="11.28125" style="1" customWidth="1"/>
    <col min="7" max="7" width="12.7109375" style="1" customWidth="1"/>
    <col min="8" max="8" width="18.57421875" style="1" customWidth="1"/>
    <col min="9" max="9" width="3.421875" style="1" customWidth="1"/>
    <col min="10" max="10" width="3.140625" style="1" customWidth="1"/>
    <col min="11" max="11" width="4.28125" style="1" customWidth="1"/>
    <col min="12" max="12" width="10.57421875" style="1" customWidth="1"/>
    <col min="13" max="13" width="0.85546875" style="1" customWidth="1"/>
    <col min="14" max="14" width="12.140625" style="1" hidden="1" customWidth="1"/>
    <col min="15" max="15" width="9.00390625" style="1" hidden="1" customWidth="1"/>
    <col min="16" max="16" width="48.8515625" style="1" hidden="1" customWidth="1"/>
    <col min="17" max="17" width="9.00390625" style="1" hidden="1" customWidth="1"/>
    <col min="18" max="18" width="45.421875" style="1" hidden="1" customWidth="1"/>
    <col min="19" max="20" width="9.00390625" style="1" hidden="1" customWidth="1"/>
    <col min="21" max="21" width="94.8515625" style="1" hidden="1" customWidth="1"/>
    <col min="22" max="46" width="9.00390625" style="1" hidden="1" customWidth="1"/>
    <col min="47" max="16384" width="9.00390625" style="1" customWidth="1"/>
  </cols>
  <sheetData>
    <row r="1" s="19" customFormat="1" ht="12.75" customHeight="1">
      <c r="B1" s="18"/>
    </row>
    <row r="2" spans="2:12" s="19" customFormat="1" ht="12.75">
      <c r="B2" s="90" t="s">
        <v>59</v>
      </c>
      <c r="C2" s="90"/>
      <c r="D2" s="90"/>
      <c r="E2" s="90"/>
      <c r="F2" s="77" t="s">
        <v>103</v>
      </c>
      <c r="G2" s="77"/>
      <c r="H2" s="77"/>
      <c r="I2" s="78" t="s">
        <v>46</v>
      </c>
      <c r="J2" s="78"/>
      <c r="K2" s="79" t="s">
        <v>104</v>
      </c>
      <c r="L2" s="80"/>
    </row>
    <row r="3" spans="6:8" s="19" customFormat="1" ht="12.75">
      <c r="F3" s="77"/>
      <c r="G3" s="77"/>
      <c r="H3" s="77"/>
    </row>
    <row r="4" s="19" customFormat="1" ht="12.75"/>
    <row r="5" ht="12.75" customHeight="1"/>
    <row r="6" spans="2:13" ht="27.75" customHeight="1">
      <c r="B6" s="71"/>
      <c r="C6" s="92" t="s">
        <v>106</v>
      </c>
      <c r="D6" s="92"/>
      <c r="E6" s="92"/>
      <c r="F6" s="92"/>
      <c r="G6" s="92"/>
      <c r="H6" s="92"/>
      <c r="I6" s="92"/>
      <c r="J6" s="72" t="s">
        <v>100</v>
      </c>
      <c r="K6" s="76"/>
      <c r="L6" s="76"/>
      <c r="M6" s="16"/>
    </row>
    <row r="7" spans="2:13" ht="12.75" customHeight="1">
      <c r="B7" s="91" t="s">
        <v>67</v>
      </c>
      <c r="C7" s="91"/>
      <c r="D7" s="91"/>
      <c r="E7" s="91"/>
      <c r="F7" s="91"/>
      <c r="G7" s="16"/>
      <c r="H7" s="16"/>
      <c r="I7" s="16"/>
      <c r="J7" s="16"/>
      <c r="K7" s="16"/>
      <c r="L7" s="16"/>
      <c r="M7" s="16"/>
    </row>
    <row r="8" spans="2:7" ht="12.75" customHeight="1">
      <c r="B8" s="20"/>
      <c r="C8" s="20"/>
      <c r="D8" s="20"/>
      <c r="E8" s="20"/>
      <c r="F8" s="20"/>
      <c r="G8" s="2"/>
    </row>
    <row r="9" spans="2:13" ht="12.75" customHeight="1">
      <c r="B9" s="73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5"/>
      <c r="M9" s="20"/>
    </row>
    <row r="10" spans="2:13" ht="12.75">
      <c r="B10" s="81" t="s">
        <v>105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20"/>
    </row>
    <row r="11" spans="2:13" ht="12.7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20"/>
    </row>
    <row r="12" spans="2:13" ht="12.7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20"/>
    </row>
    <row r="13" spans="2:13" ht="12.75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20"/>
    </row>
    <row r="14" spans="2:13" ht="12.75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6"/>
      <c r="M14" s="20"/>
    </row>
    <row r="15" spans="2:13" ht="12.75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20"/>
    </row>
    <row r="16" spans="2:13" ht="12.7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20"/>
    </row>
    <row r="17" spans="2:13" ht="12.75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20"/>
    </row>
    <row r="18" spans="5:12" ht="12.75">
      <c r="E18" s="10"/>
      <c r="F18" s="10"/>
      <c r="G18" s="10"/>
      <c r="H18" s="10"/>
      <c r="I18" s="10"/>
      <c r="J18" s="10"/>
      <c r="K18" s="10"/>
      <c r="L18" s="3"/>
    </row>
    <row r="19" spans="5:12" ht="12.75">
      <c r="E19" s="10"/>
      <c r="F19" s="10"/>
      <c r="G19" s="10"/>
      <c r="H19" s="10"/>
      <c r="I19" s="10"/>
      <c r="J19" s="10"/>
      <c r="K19" s="10"/>
      <c r="L19" s="3"/>
    </row>
    <row r="20" spans="7:11" ht="12.75">
      <c r="G20" s="9" t="s">
        <v>5</v>
      </c>
      <c r="H20" s="45"/>
      <c r="I20" s="62" t="s">
        <v>56</v>
      </c>
      <c r="J20" s="5"/>
      <c r="K20" s="5"/>
    </row>
    <row r="21" spans="7:17" ht="12.75">
      <c r="G21" s="9" t="s">
        <v>9</v>
      </c>
      <c r="H21" s="45" t="s">
        <v>96</v>
      </c>
      <c r="I21" s="25" t="str">
        <f>I20</f>
        <v>PLN</v>
      </c>
      <c r="J21" s="5"/>
      <c r="K21" s="5"/>
      <c r="Q21" s="17"/>
    </row>
    <row r="22" ht="12.75">
      <c r="Q22" s="17"/>
    </row>
    <row r="23" spans="2:17" ht="12.75">
      <c r="B23" s="8"/>
      <c r="C23" s="8"/>
      <c r="D23" s="8"/>
      <c r="E23" s="8"/>
      <c r="F23" s="8"/>
      <c r="G23" s="7" t="s">
        <v>3</v>
      </c>
      <c r="H23" s="46"/>
      <c r="I23" s="6" t="str">
        <f>I20</f>
        <v>PLN</v>
      </c>
      <c r="Q23" s="17"/>
    </row>
    <row r="24" spans="2:9" ht="12.75">
      <c r="B24" s="8"/>
      <c r="C24" s="8"/>
      <c r="D24" s="8"/>
      <c r="E24" s="8"/>
      <c r="F24" s="8"/>
      <c r="G24" s="7" t="s">
        <v>9</v>
      </c>
      <c r="H24" s="45" t="s">
        <v>96</v>
      </c>
      <c r="I24" s="6" t="str">
        <f>I20</f>
        <v>PLN</v>
      </c>
    </row>
    <row r="25" spans="7:9" ht="12.75">
      <c r="G25" s="7"/>
      <c r="H25" s="5"/>
      <c r="I25" s="6"/>
    </row>
    <row r="26" spans="2:9" ht="12.75">
      <c r="B26" s="14"/>
      <c r="C26" s="28" t="s">
        <v>43</v>
      </c>
      <c r="D26" s="28"/>
      <c r="E26" s="14"/>
      <c r="F26" s="14"/>
      <c r="G26" s="27"/>
      <c r="H26" s="12">
        <f>ROUND(H23*85%,2)</f>
        <v>0</v>
      </c>
      <c r="I26" s="4" t="str">
        <f>I20</f>
        <v>PLN</v>
      </c>
    </row>
    <row r="27" spans="3:11" ht="12.75">
      <c r="C27" s="28" t="s">
        <v>8</v>
      </c>
      <c r="D27" s="28"/>
      <c r="E27" s="14"/>
      <c r="F27" s="14"/>
      <c r="G27" s="15"/>
      <c r="H27" s="26" t="s">
        <v>42</v>
      </c>
      <c r="I27" s="68"/>
      <c r="J27" s="29">
        <v>8</v>
      </c>
      <c r="K27" s="44"/>
    </row>
    <row r="28" spans="2:11" ht="12.75">
      <c r="B28" s="14"/>
      <c r="C28" s="28" t="s">
        <v>10</v>
      </c>
      <c r="D28" s="28"/>
      <c r="E28" s="14"/>
      <c r="F28" s="14"/>
      <c r="G28" s="27"/>
      <c r="H28" s="13">
        <f>H23-H26</f>
        <v>0</v>
      </c>
      <c r="I28" s="4" t="str">
        <f>I20</f>
        <v>PLN</v>
      </c>
      <c r="J28" s="30"/>
      <c r="K28" s="30"/>
    </row>
    <row r="29" spans="3:11" ht="12.75">
      <c r="C29" s="28" t="s">
        <v>8</v>
      </c>
      <c r="D29" s="28"/>
      <c r="E29" s="14"/>
      <c r="F29" s="14"/>
      <c r="G29" s="14"/>
      <c r="H29" s="26" t="s">
        <v>42</v>
      </c>
      <c r="I29" s="69">
        <f>I27</f>
        <v>0</v>
      </c>
      <c r="J29" s="29">
        <v>9</v>
      </c>
      <c r="K29" s="44"/>
    </row>
    <row r="30" ht="12.75">
      <c r="H30" s="8"/>
    </row>
    <row r="31" spans="2:8" ht="12.75">
      <c r="B31" s="1" t="s">
        <v>11</v>
      </c>
      <c r="F31" s="11"/>
      <c r="G31" s="8"/>
      <c r="H31" s="42">
        <f>IF(S79=1,86,85)</f>
        <v>85</v>
      </c>
    </row>
    <row r="32" spans="6:8" ht="12.75">
      <c r="F32" s="11"/>
      <c r="G32" s="8"/>
      <c r="H32" s="5"/>
    </row>
    <row r="33" spans="2:8" ht="12.75">
      <c r="B33" s="1" t="s">
        <v>85</v>
      </c>
      <c r="E33" s="72"/>
      <c r="F33" s="72"/>
      <c r="G33" s="72"/>
      <c r="H33" s="72"/>
    </row>
    <row r="34" ht="12.75"/>
    <row r="35" spans="5:12" ht="12.75">
      <c r="E35" s="94"/>
      <c r="F35" s="94"/>
      <c r="G35" s="94"/>
      <c r="H35" s="94"/>
      <c r="I35" s="94"/>
      <c r="J35" s="94"/>
      <c r="K35" s="94"/>
      <c r="L35" s="94"/>
    </row>
    <row r="36" spans="5:12" ht="12.75">
      <c r="E36" s="94"/>
      <c r="F36" s="94"/>
      <c r="G36" s="94"/>
      <c r="H36" s="94"/>
      <c r="I36" s="94"/>
      <c r="J36" s="94"/>
      <c r="K36" s="94"/>
      <c r="L36" s="94"/>
    </row>
    <row r="37" ht="12.75"/>
    <row r="38" spans="5:12" ht="12.75">
      <c r="E38" s="93"/>
      <c r="F38" s="93"/>
      <c r="G38" s="93"/>
      <c r="H38" s="93"/>
      <c r="I38" s="93"/>
      <c r="J38" s="93"/>
      <c r="K38" s="93"/>
      <c r="L38" s="93"/>
    </row>
    <row r="39" ht="12.75"/>
    <row r="40" ht="12.75"/>
    <row r="41" spans="2:5" ht="12.75">
      <c r="B41" s="1" t="s">
        <v>12</v>
      </c>
      <c r="E41" s="61"/>
    </row>
    <row r="42" ht="12.75"/>
    <row r="43" ht="12.75">
      <c r="B43" s="1" t="s">
        <v>2</v>
      </c>
    </row>
    <row r="44" ht="12.75"/>
    <row r="45" ht="12.75">
      <c r="B45" s="1" t="s">
        <v>13</v>
      </c>
    </row>
    <row r="47" spans="2:12" ht="12.75">
      <c r="B47" s="93" t="s">
        <v>48</v>
      </c>
      <c r="C47" s="93"/>
      <c r="D47" s="93"/>
      <c r="E47" s="93"/>
      <c r="F47" s="93"/>
      <c r="G47" s="95"/>
      <c r="H47" s="95"/>
      <c r="I47" s="95"/>
      <c r="J47" s="78" t="s">
        <v>46</v>
      </c>
      <c r="K47" s="78"/>
      <c r="L47" s="60"/>
    </row>
    <row r="48" spans="7:9" ht="12.75">
      <c r="G48" s="95"/>
      <c r="H48" s="95"/>
      <c r="I48" s="95"/>
    </row>
    <row r="49" spans="2:10" ht="12.75">
      <c r="B49" s="93" t="s">
        <v>49</v>
      </c>
      <c r="C49" s="93"/>
      <c r="D49" s="93"/>
      <c r="E49" s="93"/>
      <c r="F49" s="93"/>
      <c r="G49" s="93"/>
      <c r="H49" s="93"/>
      <c r="I49" s="60"/>
      <c r="J49" s="1" t="s">
        <v>50</v>
      </c>
    </row>
    <row r="51" spans="5:8" ht="12.75">
      <c r="E51" s="43"/>
      <c r="F51" s="43"/>
      <c r="G51" s="43"/>
      <c r="H51" s="43"/>
    </row>
    <row r="52" spans="2:8" ht="12.75">
      <c r="B52" s="1" t="s">
        <v>0</v>
      </c>
      <c r="E52" s="43"/>
      <c r="F52" s="43"/>
      <c r="G52" s="43"/>
      <c r="H52" s="43"/>
    </row>
    <row r="53" spans="5:8" ht="12.75">
      <c r="E53" s="16"/>
      <c r="F53" s="16"/>
      <c r="H53" s="43"/>
    </row>
    <row r="55" ht="12.75">
      <c r="B55" s="1" t="s">
        <v>4</v>
      </c>
    </row>
    <row r="56" spans="5:8" ht="12.75">
      <c r="E56" s="16"/>
      <c r="F56" s="16"/>
      <c r="H56" s="43"/>
    </row>
    <row r="57" spans="5:8" ht="12.75">
      <c r="E57" s="43"/>
      <c r="F57" s="43"/>
      <c r="H57" s="43"/>
    </row>
    <row r="58" spans="5:8" ht="12.75">
      <c r="E58" s="2"/>
      <c r="F58" s="2"/>
      <c r="H58" s="43"/>
    </row>
    <row r="59" ht="12.75">
      <c r="B59" s="1" t="s">
        <v>1</v>
      </c>
    </row>
    <row r="62" ht="12.75">
      <c r="B62" s="1" t="s">
        <v>4</v>
      </c>
    </row>
    <row r="69" ht="12.75" hidden="1"/>
    <row r="70" spans="14:21" ht="12.75" hidden="1">
      <c r="N70" s="21" t="s">
        <v>41</v>
      </c>
      <c r="P70" s="21" t="s">
        <v>6</v>
      </c>
      <c r="R70" s="37" t="s">
        <v>44</v>
      </c>
      <c r="S70" s="38"/>
      <c r="U70" s="21"/>
    </row>
    <row r="71" spans="14:21" ht="15.75" hidden="1">
      <c r="N71" s="24"/>
      <c r="P71" s="22" t="s">
        <v>59</v>
      </c>
      <c r="R71" s="33" t="s">
        <v>20</v>
      </c>
      <c r="S71" s="34">
        <f>IF(I27=R71,0,1)</f>
        <v>1</v>
      </c>
      <c r="U71" s="55" t="s">
        <v>48</v>
      </c>
    </row>
    <row r="72" spans="16:21" ht="15.75" hidden="1">
      <c r="P72" s="22" t="s">
        <v>60</v>
      </c>
      <c r="R72" s="54" t="s">
        <v>39</v>
      </c>
      <c r="S72" s="56">
        <f>IF(I27=R72,1,0)</f>
        <v>0</v>
      </c>
      <c r="U72" s="24" t="s">
        <v>47</v>
      </c>
    </row>
    <row r="73" spans="14:19" ht="15.75" hidden="1">
      <c r="N73" s="21" t="s">
        <v>14</v>
      </c>
      <c r="P73" s="22" t="s">
        <v>61</v>
      </c>
      <c r="R73" s="57" t="s">
        <v>40</v>
      </c>
      <c r="S73" s="36">
        <f>IF(I27=R73,1,0)</f>
        <v>0</v>
      </c>
    </row>
    <row r="74" spans="14:21" ht="15.75" hidden="1">
      <c r="N74" s="22" t="s">
        <v>56</v>
      </c>
      <c r="P74" s="22" t="s">
        <v>62</v>
      </c>
      <c r="R74" s="35"/>
      <c r="S74" s="36">
        <f>IF(SUM(S72:S73)&gt;0,1,0)</f>
        <v>0</v>
      </c>
      <c r="U74" s="21"/>
    </row>
    <row r="75" spans="14:21" ht="15.75" hidden="1">
      <c r="N75" s="22" t="s">
        <v>57</v>
      </c>
      <c r="P75" s="22" t="s">
        <v>63</v>
      </c>
      <c r="U75" s="55" t="s">
        <v>49</v>
      </c>
    </row>
    <row r="76" spans="14:21" ht="15.75" hidden="1">
      <c r="N76" s="64" t="s">
        <v>55</v>
      </c>
      <c r="P76" s="58" t="s">
        <v>58</v>
      </c>
      <c r="R76" s="39" t="s">
        <v>45</v>
      </c>
      <c r="S76" s="38"/>
      <c r="U76" s="24" t="s">
        <v>47</v>
      </c>
    </row>
    <row r="77" spans="14:19" ht="15.75" hidden="1">
      <c r="N77" s="64" t="s">
        <v>65</v>
      </c>
      <c r="P77" s="64" t="s">
        <v>64</v>
      </c>
      <c r="R77" s="40" t="s">
        <v>27</v>
      </c>
      <c r="S77" s="34">
        <f>IF(E33=R77,1,0)</f>
        <v>0</v>
      </c>
    </row>
    <row r="78" spans="14:21" ht="15.75" hidden="1">
      <c r="N78" s="63"/>
      <c r="P78" s="23" t="s">
        <v>86</v>
      </c>
      <c r="R78" s="40" t="s">
        <v>29</v>
      </c>
      <c r="S78" s="34">
        <f>IF(E33=R78,1,0)</f>
        <v>0</v>
      </c>
      <c r="U78" s="21" t="s">
        <v>51</v>
      </c>
    </row>
    <row r="79" spans="14:21" ht="15.75" hidden="1">
      <c r="N79" s="31" t="s">
        <v>15</v>
      </c>
      <c r="R79" s="41"/>
      <c r="S79" s="36">
        <f>IF(SUM(S77:S78)&gt;0,1,0)</f>
        <v>0</v>
      </c>
      <c r="U79" s="55">
        <f>IF(B47=U71,1,"z dnia:")</f>
        <v>1</v>
      </c>
    </row>
    <row r="80" spans="14:21" ht="15.75" hidden="1">
      <c r="N80" s="22"/>
      <c r="P80" s="31" t="s">
        <v>19</v>
      </c>
      <c r="R80" s="8"/>
      <c r="S80" s="8"/>
      <c r="U80" s="24">
        <f>IF(B47=U71,0,1)</f>
        <v>0</v>
      </c>
    </row>
    <row r="81" spans="14:19" ht="15.75" hidden="1">
      <c r="N81" s="22" t="s">
        <v>91</v>
      </c>
      <c r="P81" s="22" t="s">
        <v>21</v>
      </c>
      <c r="R81" s="8"/>
      <c r="S81" s="8"/>
    </row>
    <row r="82" spans="14:21" ht="15.75" hidden="1">
      <c r="N82" s="22" t="s">
        <v>92</v>
      </c>
      <c r="P82" s="22" t="s">
        <v>23</v>
      </c>
      <c r="R82" s="32"/>
      <c r="S82" s="8"/>
      <c r="U82" s="21" t="s">
        <v>52</v>
      </c>
    </row>
    <row r="83" spans="14:21" ht="15.75" hidden="1">
      <c r="N83" s="22" t="s">
        <v>93</v>
      </c>
      <c r="P83" s="22" t="s">
        <v>25</v>
      </c>
      <c r="R83" s="8"/>
      <c r="S83" s="8"/>
      <c r="U83" s="55">
        <f>IF(B49=U75,1,"Pzp")</f>
        <v>1</v>
      </c>
    </row>
    <row r="84" spans="14:21" ht="15.75" hidden="1">
      <c r="N84" s="22" t="s">
        <v>16</v>
      </c>
      <c r="P84" s="22" t="s">
        <v>27</v>
      </c>
      <c r="U84" s="24">
        <f>IF(B49=U75,0,1)</f>
        <v>0</v>
      </c>
    </row>
    <row r="85" spans="14:16" ht="15.75" hidden="1">
      <c r="N85" s="22" t="s">
        <v>17</v>
      </c>
      <c r="P85" s="22" t="s">
        <v>29</v>
      </c>
    </row>
    <row r="86" spans="14:21" ht="15.75" hidden="1">
      <c r="N86" s="22" t="s">
        <v>18</v>
      </c>
      <c r="P86" s="23" t="s">
        <v>31</v>
      </c>
      <c r="U86" s="21" t="s">
        <v>66</v>
      </c>
    </row>
    <row r="87" spans="14:21" ht="15.75" hidden="1">
      <c r="N87" s="22" t="s">
        <v>20</v>
      </c>
      <c r="U87" s="55" t="s">
        <v>68</v>
      </c>
    </row>
    <row r="88" spans="14:21" ht="15.75" hidden="1">
      <c r="N88" s="22" t="s">
        <v>22</v>
      </c>
      <c r="U88" s="24" t="s">
        <v>67</v>
      </c>
    </row>
    <row r="89" ht="15.75" hidden="1">
      <c r="N89" s="22" t="s">
        <v>24</v>
      </c>
    </row>
    <row r="90" ht="15.75" hidden="1">
      <c r="N90" s="22" t="s">
        <v>26</v>
      </c>
    </row>
    <row r="91" spans="14:21" ht="15.75" hidden="1">
      <c r="N91" s="22" t="s">
        <v>28</v>
      </c>
      <c r="U91" s="66" t="s">
        <v>69</v>
      </c>
    </row>
    <row r="92" spans="14:21" ht="15.75" hidden="1">
      <c r="N92" s="22" t="s">
        <v>30</v>
      </c>
      <c r="U92" s="65" t="s">
        <v>94</v>
      </c>
    </row>
    <row r="93" spans="14:21" ht="15.75" hidden="1">
      <c r="N93" s="22" t="s">
        <v>32</v>
      </c>
      <c r="U93" s="65" t="s">
        <v>70</v>
      </c>
    </row>
    <row r="94" spans="14:21" ht="15.75" hidden="1">
      <c r="N94" s="22" t="s">
        <v>33</v>
      </c>
      <c r="U94" s="65" t="s">
        <v>95</v>
      </c>
    </row>
    <row r="95" spans="14:21" ht="15.75" hidden="1">
      <c r="N95" s="22" t="s">
        <v>34</v>
      </c>
      <c r="U95" s="65"/>
    </row>
    <row r="96" spans="14:21" ht="15.75" hidden="1">
      <c r="N96" s="22" t="s">
        <v>35</v>
      </c>
      <c r="U96" s="63" t="s">
        <v>67</v>
      </c>
    </row>
    <row r="97" spans="14:21" ht="15.75" hidden="1">
      <c r="N97" s="22" t="s">
        <v>36</v>
      </c>
      <c r="U97" s="67"/>
    </row>
    <row r="98" spans="14:26" ht="15.75" hidden="1">
      <c r="N98" s="22" t="s">
        <v>37</v>
      </c>
      <c r="P98" s="47"/>
      <c r="Q98" s="47"/>
      <c r="R98" s="47"/>
      <c r="S98" s="47"/>
      <c r="T98" s="47"/>
      <c r="U98" s="66" t="s">
        <v>71</v>
      </c>
      <c r="V98" s="47"/>
      <c r="W98" s="47"/>
      <c r="X98" s="47"/>
      <c r="Y98" s="47"/>
      <c r="Z98" s="47"/>
    </row>
    <row r="99" spans="14:26" ht="15.75" hidden="1">
      <c r="N99" s="22" t="s">
        <v>102</v>
      </c>
      <c r="P99" s="47"/>
      <c r="Q99" s="47"/>
      <c r="R99" s="47"/>
      <c r="S99" s="47"/>
      <c r="T99" s="47"/>
      <c r="U99" s="65" t="s">
        <v>72</v>
      </c>
      <c r="V99" s="47"/>
      <c r="W99" s="47"/>
      <c r="X99" s="47"/>
      <c r="Y99" s="47"/>
      <c r="Z99" s="47"/>
    </row>
    <row r="100" spans="14:26" ht="15.75" hidden="1">
      <c r="N100" s="22" t="s">
        <v>38</v>
      </c>
      <c r="P100" s="47"/>
      <c r="Q100" s="47"/>
      <c r="R100" s="47"/>
      <c r="S100" s="47"/>
      <c r="T100" s="47"/>
      <c r="U100" s="65" t="s">
        <v>73</v>
      </c>
      <c r="V100" s="47"/>
      <c r="W100" s="47"/>
      <c r="X100" s="47"/>
      <c r="Y100" s="47"/>
      <c r="Z100" s="47"/>
    </row>
    <row r="101" spans="14:26" ht="15.75" hidden="1">
      <c r="N101" s="22" t="s">
        <v>39</v>
      </c>
      <c r="P101" s="48"/>
      <c r="Q101" s="48"/>
      <c r="R101" s="48"/>
      <c r="S101" s="48"/>
      <c r="T101" s="48"/>
      <c r="U101" s="65" t="s">
        <v>74</v>
      </c>
      <c r="V101" s="48"/>
      <c r="W101" s="48"/>
      <c r="X101" s="47"/>
      <c r="Y101" s="47"/>
      <c r="Z101" s="47"/>
    </row>
    <row r="102" spans="14:26" ht="15.75" hidden="1">
      <c r="N102" s="23" t="s">
        <v>40</v>
      </c>
      <c r="P102" s="47"/>
      <c r="Q102" s="48"/>
      <c r="R102" s="48"/>
      <c r="S102" s="48"/>
      <c r="T102" s="48"/>
      <c r="U102" s="58" t="s">
        <v>75</v>
      </c>
      <c r="V102" s="48"/>
      <c r="W102" s="48"/>
      <c r="X102" s="47"/>
      <c r="Y102" s="47"/>
      <c r="Z102" s="47"/>
    </row>
    <row r="103" spans="14:26" ht="15.75" hidden="1">
      <c r="N103" s="21"/>
      <c r="P103" s="47"/>
      <c r="Q103" s="48"/>
      <c r="R103" s="49"/>
      <c r="S103" s="48"/>
      <c r="T103" s="48"/>
      <c r="U103" s="58" t="s">
        <v>76</v>
      </c>
      <c r="V103" s="48"/>
      <c r="W103" s="48"/>
      <c r="X103" s="47"/>
      <c r="Y103" s="47"/>
      <c r="Z103" s="47"/>
    </row>
    <row r="104" spans="14:26" ht="15.75" hidden="1">
      <c r="N104" s="58" t="s">
        <v>53</v>
      </c>
      <c r="P104" s="48"/>
      <c r="Q104" s="48"/>
      <c r="R104" s="49"/>
      <c r="S104" s="48"/>
      <c r="T104" s="48"/>
      <c r="U104" s="58" t="s">
        <v>77</v>
      </c>
      <c r="V104" s="48"/>
      <c r="W104" s="48"/>
      <c r="X104" s="47"/>
      <c r="Y104" s="47"/>
      <c r="Z104" s="47"/>
    </row>
    <row r="105" spans="14:26" ht="15.75" hidden="1">
      <c r="N105" s="59" t="s">
        <v>54</v>
      </c>
      <c r="P105" s="48"/>
      <c r="Q105" s="48"/>
      <c r="R105" s="48"/>
      <c r="S105" s="48"/>
      <c r="T105" s="48"/>
      <c r="U105" s="65" t="s">
        <v>78</v>
      </c>
      <c r="V105" s="48"/>
      <c r="W105" s="48"/>
      <c r="X105" s="47"/>
      <c r="Y105" s="47"/>
      <c r="Z105" s="47"/>
    </row>
    <row r="106" spans="16:26" ht="15.75" hidden="1">
      <c r="P106" s="48"/>
      <c r="Q106" s="48"/>
      <c r="R106" s="48"/>
      <c r="S106" s="48"/>
      <c r="T106" s="48"/>
      <c r="U106" s="65" t="s">
        <v>79</v>
      </c>
      <c r="V106" s="48"/>
      <c r="W106" s="48"/>
      <c r="X106" s="47"/>
      <c r="Y106" s="47"/>
      <c r="Z106" s="47"/>
    </row>
    <row r="107" spans="16:26" ht="15.75" hidden="1">
      <c r="P107" s="48"/>
      <c r="Q107" s="48"/>
      <c r="R107" s="48"/>
      <c r="S107" s="48"/>
      <c r="T107" s="48"/>
      <c r="U107" s="65" t="s">
        <v>80</v>
      </c>
      <c r="V107" s="48"/>
      <c r="W107" s="48"/>
      <c r="X107" s="47"/>
      <c r="Y107" s="47"/>
      <c r="Z107" s="47"/>
    </row>
    <row r="108" spans="14:26" ht="15.75" hidden="1">
      <c r="N108" s="66" t="s">
        <v>90</v>
      </c>
      <c r="P108" s="47"/>
      <c r="Q108" s="48"/>
      <c r="R108" s="48"/>
      <c r="S108" s="48"/>
      <c r="T108" s="48"/>
      <c r="U108" s="65" t="s">
        <v>81</v>
      </c>
      <c r="V108" s="48"/>
      <c r="W108" s="48"/>
      <c r="X108" s="47"/>
      <c r="Y108" s="47"/>
      <c r="Z108" s="47"/>
    </row>
    <row r="109" spans="14:26" ht="15.75" hidden="1">
      <c r="N109" s="70"/>
      <c r="P109" s="47"/>
      <c r="Q109" s="48"/>
      <c r="R109" s="48"/>
      <c r="S109" s="48"/>
      <c r="T109" s="48"/>
      <c r="U109" s="65" t="s">
        <v>82</v>
      </c>
      <c r="V109" s="48"/>
      <c r="W109" s="48"/>
      <c r="X109" s="47"/>
      <c r="Y109" s="47"/>
      <c r="Z109" s="47"/>
    </row>
    <row r="110" spans="14:26" ht="15.75" hidden="1">
      <c r="N110" s="64" t="s">
        <v>97</v>
      </c>
      <c r="P110" s="47"/>
      <c r="Q110" s="48"/>
      <c r="R110" s="48"/>
      <c r="S110" s="48"/>
      <c r="T110" s="48"/>
      <c r="U110" s="65" t="s">
        <v>83</v>
      </c>
      <c r="V110" s="48"/>
      <c r="W110" s="48"/>
      <c r="X110" s="47"/>
      <c r="Y110" s="47"/>
      <c r="Z110" s="47"/>
    </row>
    <row r="111" spans="14:26" ht="15.75" hidden="1">
      <c r="N111" s="64" t="s">
        <v>98</v>
      </c>
      <c r="P111" s="47"/>
      <c r="Q111" s="48"/>
      <c r="R111" s="48"/>
      <c r="S111" s="48"/>
      <c r="T111" s="48"/>
      <c r="U111" s="65" t="s">
        <v>84</v>
      </c>
      <c r="V111" s="48"/>
      <c r="W111" s="48"/>
      <c r="X111" s="47"/>
      <c r="Y111" s="47"/>
      <c r="Z111" s="47"/>
    </row>
    <row r="112" spans="14:26" ht="15.75" hidden="1">
      <c r="N112" s="64" t="s">
        <v>99</v>
      </c>
      <c r="P112" s="47"/>
      <c r="Q112" s="48"/>
      <c r="R112" s="47"/>
      <c r="S112" s="48"/>
      <c r="T112" s="48"/>
      <c r="U112" s="65"/>
      <c r="V112" s="48"/>
      <c r="W112" s="48"/>
      <c r="X112" s="47"/>
      <c r="Y112" s="47"/>
      <c r="Z112" s="47"/>
    </row>
    <row r="113" spans="14:26" ht="15.75" hidden="1">
      <c r="N113" s="64" t="s">
        <v>100</v>
      </c>
      <c r="P113" s="47"/>
      <c r="Q113" s="48"/>
      <c r="R113" s="47"/>
      <c r="S113" s="48"/>
      <c r="T113" s="48"/>
      <c r="U113" s="65" t="s">
        <v>87</v>
      </c>
      <c r="V113" s="48"/>
      <c r="W113" s="48"/>
      <c r="X113" s="47"/>
      <c r="Y113" s="47"/>
      <c r="Z113" s="47"/>
    </row>
    <row r="114" spans="14:26" ht="15.75" hidden="1">
      <c r="N114" s="63" t="s">
        <v>101</v>
      </c>
      <c r="P114" s="47"/>
      <c r="Q114" s="48"/>
      <c r="R114" s="47"/>
      <c r="S114" s="48"/>
      <c r="T114" s="48"/>
      <c r="U114" s="65" t="s">
        <v>89</v>
      </c>
      <c r="V114" s="48"/>
      <c r="W114" s="48"/>
      <c r="X114" s="47"/>
      <c r="Y114" s="47"/>
      <c r="Z114" s="47"/>
    </row>
    <row r="115" spans="16:26" ht="15.75" hidden="1">
      <c r="P115" s="47"/>
      <c r="Q115" s="48"/>
      <c r="R115" s="47"/>
      <c r="S115" s="48"/>
      <c r="T115" s="48"/>
      <c r="U115" s="65" t="s">
        <v>88</v>
      </c>
      <c r="V115" s="48"/>
      <c r="W115" s="48"/>
      <c r="X115" s="47"/>
      <c r="Y115" s="47"/>
      <c r="Z115" s="47"/>
    </row>
    <row r="116" spans="16:26" ht="15.75" hidden="1">
      <c r="P116" s="47"/>
      <c r="Q116" s="48"/>
      <c r="R116" s="47"/>
      <c r="S116" s="48"/>
      <c r="T116" s="48"/>
      <c r="U116" s="63" t="s">
        <v>67</v>
      </c>
      <c r="V116" s="48"/>
      <c r="W116" s="48"/>
      <c r="X116" s="47"/>
      <c r="Y116" s="47"/>
      <c r="Z116" s="47"/>
    </row>
    <row r="117" spans="16:26" ht="15.75" hidden="1">
      <c r="P117" s="47"/>
      <c r="Q117" s="48"/>
      <c r="R117" s="47"/>
      <c r="S117" s="48"/>
      <c r="T117" s="48"/>
      <c r="U117" s="50"/>
      <c r="V117" s="48"/>
      <c r="W117" s="48"/>
      <c r="X117" s="47"/>
      <c r="Y117" s="47"/>
      <c r="Z117" s="47"/>
    </row>
    <row r="118" spans="16:26" ht="15.75" hidden="1">
      <c r="P118" s="47"/>
      <c r="Q118" s="48"/>
      <c r="R118" s="47"/>
      <c r="S118" s="48"/>
      <c r="T118" s="48"/>
      <c r="U118" s="50"/>
      <c r="V118" s="48"/>
      <c r="W118" s="48"/>
      <c r="X118" s="47"/>
      <c r="Y118" s="47"/>
      <c r="Z118" s="47"/>
    </row>
    <row r="119" spans="16:26" ht="15.75" hidden="1">
      <c r="P119" s="47"/>
      <c r="Q119" s="48"/>
      <c r="R119" s="48"/>
      <c r="S119" s="48"/>
      <c r="T119" s="48"/>
      <c r="U119" s="50"/>
      <c r="V119" s="48"/>
      <c r="W119" s="48"/>
      <c r="X119" s="47"/>
      <c r="Y119" s="47"/>
      <c r="Z119" s="47"/>
    </row>
    <row r="120" spans="16:26" ht="15.75" hidden="1">
      <c r="P120" s="47"/>
      <c r="Q120" s="48"/>
      <c r="R120" s="48"/>
      <c r="S120" s="48"/>
      <c r="T120" s="48"/>
      <c r="U120" s="50"/>
      <c r="V120" s="48"/>
      <c r="W120" s="48"/>
      <c r="X120" s="47"/>
      <c r="Y120" s="47"/>
      <c r="Z120" s="47"/>
    </row>
    <row r="121" spans="16:26" ht="15.75" hidden="1">
      <c r="P121" s="47"/>
      <c r="Q121" s="48"/>
      <c r="R121" s="48"/>
      <c r="S121" s="48"/>
      <c r="T121" s="48"/>
      <c r="U121" s="50"/>
      <c r="V121" s="48"/>
      <c r="W121" s="48"/>
      <c r="X121" s="47"/>
      <c r="Y121" s="47"/>
      <c r="Z121" s="47"/>
    </row>
    <row r="122" spans="16:26" ht="15.75" hidden="1">
      <c r="P122" s="47"/>
      <c r="Q122" s="48"/>
      <c r="R122" s="51"/>
      <c r="S122" s="48"/>
      <c r="T122" s="48"/>
      <c r="U122" s="50"/>
      <c r="V122" s="48"/>
      <c r="W122" s="48"/>
      <c r="X122" s="47"/>
      <c r="Y122" s="47"/>
      <c r="Z122" s="47"/>
    </row>
    <row r="123" spans="16:26" ht="15.75" hidden="1">
      <c r="P123" s="47"/>
      <c r="Q123" s="48"/>
      <c r="R123" s="51"/>
      <c r="S123" s="49"/>
      <c r="T123" s="48"/>
      <c r="U123" s="48"/>
      <c r="V123" s="48"/>
      <c r="W123" s="48"/>
      <c r="X123" s="47"/>
      <c r="Y123" s="47"/>
      <c r="Z123" s="47"/>
    </row>
    <row r="124" spans="16:26" ht="15.75" hidden="1">
      <c r="P124" s="47"/>
      <c r="Q124" s="48"/>
      <c r="R124" s="48"/>
      <c r="S124" s="49"/>
      <c r="T124" s="48"/>
      <c r="U124" s="48"/>
      <c r="V124" s="48"/>
      <c r="W124" s="48"/>
      <c r="X124" s="47"/>
      <c r="Y124" s="47"/>
      <c r="Z124" s="47"/>
    </row>
    <row r="125" spans="16:26" ht="15.75" hidden="1">
      <c r="P125" s="47"/>
      <c r="Q125" s="48"/>
      <c r="R125" s="48"/>
      <c r="S125" s="49"/>
      <c r="T125" s="48"/>
      <c r="U125" s="48"/>
      <c r="V125" s="48"/>
      <c r="W125" s="48"/>
      <c r="X125" s="47"/>
      <c r="Y125" s="47"/>
      <c r="Z125" s="47"/>
    </row>
    <row r="126" spans="16:26" ht="15.75" hidden="1">
      <c r="P126" s="47"/>
      <c r="Q126" s="48"/>
      <c r="R126" s="48"/>
      <c r="S126" s="48"/>
      <c r="T126" s="48"/>
      <c r="U126" s="48"/>
      <c r="V126" s="48"/>
      <c r="W126" s="48"/>
      <c r="X126" s="47"/>
      <c r="Y126" s="47"/>
      <c r="Z126" s="47"/>
    </row>
    <row r="127" spans="16:26" ht="15.75" hidden="1">
      <c r="P127" s="47"/>
      <c r="Q127" s="48"/>
      <c r="R127" s="48"/>
      <c r="S127" s="48"/>
      <c r="T127" s="48"/>
      <c r="U127" s="48"/>
      <c r="V127" s="48"/>
      <c r="W127" s="48"/>
      <c r="X127" s="47"/>
      <c r="Y127" s="47"/>
      <c r="Z127" s="47"/>
    </row>
    <row r="128" spans="16:26" ht="15.75" hidden="1">
      <c r="P128" s="47"/>
      <c r="Q128" s="48"/>
      <c r="R128" s="48"/>
      <c r="S128" s="48"/>
      <c r="T128" s="48"/>
      <c r="U128" s="48"/>
      <c r="V128" s="48"/>
      <c r="W128" s="48"/>
      <c r="X128" s="47"/>
      <c r="Y128" s="47"/>
      <c r="Z128" s="47"/>
    </row>
    <row r="129" spans="16:26" ht="15.75">
      <c r="P129" s="48"/>
      <c r="Q129" s="48"/>
      <c r="R129" s="48"/>
      <c r="S129" s="48"/>
      <c r="T129" s="48"/>
      <c r="U129" s="48"/>
      <c r="V129" s="48"/>
      <c r="W129" s="48"/>
      <c r="X129" s="47"/>
      <c r="Y129" s="47"/>
      <c r="Z129" s="47"/>
    </row>
    <row r="130" spans="16:26" ht="15.75">
      <c r="P130" s="48"/>
      <c r="Q130" s="48"/>
      <c r="R130" s="48"/>
      <c r="S130" s="48"/>
      <c r="T130" s="48"/>
      <c r="U130" s="48"/>
      <c r="V130" s="48"/>
      <c r="W130" s="48"/>
      <c r="X130" s="47"/>
      <c r="Y130" s="47"/>
      <c r="Z130" s="47"/>
    </row>
    <row r="131" spans="16:26" ht="15.75">
      <c r="P131" s="48"/>
      <c r="Q131" s="48"/>
      <c r="R131" s="48"/>
      <c r="S131" s="48"/>
      <c r="T131" s="48"/>
      <c r="U131" s="48"/>
      <c r="V131" s="48"/>
      <c r="W131" s="48"/>
      <c r="X131" s="47"/>
      <c r="Y131" s="47"/>
      <c r="Z131" s="47"/>
    </row>
    <row r="132" spans="16:26" ht="15.75">
      <c r="P132" s="48"/>
      <c r="Q132" s="48"/>
      <c r="R132" s="50"/>
      <c r="S132" s="48"/>
      <c r="T132" s="48"/>
      <c r="U132" s="48"/>
      <c r="V132" s="48"/>
      <c r="W132" s="48"/>
      <c r="X132" s="47"/>
      <c r="Y132" s="47"/>
      <c r="Z132" s="47"/>
    </row>
    <row r="133" spans="16:26" ht="15.75">
      <c r="P133" s="49"/>
      <c r="Q133" s="48"/>
      <c r="R133" s="48"/>
      <c r="S133" s="48"/>
      <c r="T133" s="48"/>
      <c r="U133" s="48"/>
      <c r="V133" s="48"/>
      <c r="W133" s="48"/>
      <c r="X133" s="47"/>
      <c r="Y133" s="47"/>
      <c r="Z133" s="47"/>
    </row>
    <row r="134" spans="16:26" ht="15.75">
      <c r="P134" s="48"/>
      <c r="Q134" s="48"/>
      <c r="R134" s="48"/>
      <c r="S134" s="48"/>
      <c r="T134" s="48"/>
      <c r="U134" s="48"/>
      <c r="V134" s="48"/>
      <c r="W134" s="48"/>
      <c r="X134" s="47"/>
      <c r="Y134" s="47"/>
      <c r="Z134" s="47"/>
    </row>
    <row r="135" spans="16:26" ht="15.75">
      <c r="P135" s="48"/>
      <c r="Q135" s="48"/>
      <c r="R135" s="50"/>
      <c r="S135" s="48"/>
      <c r="T135" s="48"/>
      <c r="U135" s="48"/>
      <c r="V135" s="48"/>
      <c r="W135" s="48"/>
      <c r="X135" s="47"/>
      <c r="Y135" s="47"/>
      <c r="Z135" s="47"/>
    </row>
    <row r="136" spans="16:26" ht="15.75">
      <c r="P136" s="49"/>
      <c r="Q136" s="48"/>
      <c r="R136" s="48"/>
      <c r="S136" s="48"/>
      <c r="T136" s="48"/>
      <c r="U136" s="48"/>
      <c r="V136" s="48"/>
      <c r="W136" s="48"/>
      <c r="X136" s="47"/>
      <c r="Y136" s="47"/>
      <c r="Z136" s="47"/>
    </row>
    <row r="137" spans="16:26" ht="15.75">
      <c r="P137" s="48"/>
      <c r="Q137" s="48"/>
      <c r="R137" s="48"/>
      <c r="S137" s="48"/>
      <c r="T137" s="48"/>
      <c r="U137" s="48"/>
      <c r="V137" s="48"/>
      <c r="W137" s="48"/>
      <c r="X137" s="47"/>
      <c r="Y137" s="47"/>
      <c r="Z137" s="47"/>
    </row>
    <row r="138" spans="16:26" ht="15.75">
      <c r="P138" s="48"/>
      <c r="Q138" s="48"/>
      <c r="R138" s="48"/>
      <c r="S138" s="48"/>
      <c r="T138" s="48"/>
      <c r="U138" s="48"/>
      <c r="V138" s="48"/>
      <c r="W138" s="48"/>
      <c r="X138" s="47"/>
      <c r="Y138" s="47"/>
      <c r="Z138" s="47"/>
    </row>
    <row r="139" spans="16:26" ht="15.75">
      <c r="P139" s="52"/>
      <c r="Q139" s="53"/>
      <c r="R139" s="48"/>
      <c r="S139" s="48"/>
      <c r="T139" s="48"/>
      <c r="U139" s="48"/>
      <c r="V139" s="48"/>
      <c r="W139" s="48"/>
      <c r="X139" s="47"/>
      <c r="Y139" s="47"/>
      <c r="Z139" s="47"/>
    </row>
    <row r="140" spans="16:26" ht="15.75">
      <c r="P140" s="52"/>
      <c r="Q140" s="53"/>
      <c r="R140" s="48"/>
      <c r="S140" s="48"/>
      <c r="T140" s="48"/>
      <c r="U140" s="48"/>
      <c r="V140" s="48"/>
      <c r="W140" s="48"/>
      <c r="X140" s="47"/>
      <c r="Y140" s="47"/>
      <c r="Z140" s="47"/>
    </row>
    <row r="141" spans="16:26" ht="15.75">
      <c r="P141" s="52"/>
      <c r="Q141" s="53"/>
      <c r="R141" s="48"/>
      <c r="S141" s="48"/>
      <c r="T141" s="48"/>
      <c r="U141" s="48"/>
      <c r="V141" s="48"/>
      <c r="W141" s="48"/>
      <c r="X141" s="47"/>
      <c r="Y141" s="47"/>
      <c r="Z141" s="47"/>
    </row>
    <row r="142" spans="16:26" ht="15.75">
      <c r="P142" s="52"/>
      <c r="Q142" s="53"/>
      <c r="R142" s="49"/>
      <c r="S142" s="48"/>
      <c r="T142" s="48"/>
      <c r="U142" s="48"/>
      <c r="V142" s="48"/>
      <c r="W142" s="48"/>
      <c r="X142" s="47"/>
      <c r="Y142" s="47"/>
      <c r="Z142" s="47"/>
    </row>
    <row r="143" spans="16:26" ht="15.75">
      <c r="P143" s="52"/>
      <c r="Q143" s="53"/>
      <c r="R143" s="48"/>
      <c r="S143" s="48"/>
      <c r="T143" s="48"/>
      <c r="U143" s="48"/>
      <c r="V143" s="48"/>
      <c r="W143" s="48"/>
      <c r="X143" s="47"/>
      <c r="Y143" s="47"/>
      <c r="Z143" s="47"/>
    </row>
    <row r="144" spans="16:26" ht="12.75"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6:26" ht="12.75"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6:26" ht="12.75"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</sheetData>
  <sheetProtection selectLockedCells="1"/>
  <mergeCells count="16">
    <mergeCell ref="E38:L38"/>
    <mergeCell ref="E35:L36"/>
    <mergeCell ref="B49:H49"/>
    <mergeCell ref="J47:K47"/>
    <mergeCell ref="G47:I48"/>
    <mergeCell ref="B47:F47"/>
    <mergeCell ref="E33:H33"/>
    <mergeCell ref="B9:L9"/>
    <mergeCell ref="J6:L6"/>
    <mergeCell ref="F2:H3"/>
    <mergeCell ref="I2:J2"/>
    <mergeCell ref="K2:L2"/>
    <mergeCell ref="B10:L17"/>
    <mergeCell ref="B2:E2"/>
    <mergeCell ref="B7:F7"/>
    <mergeCell ref="C6:I6"/>
  </mergeCells>
  <conditionalFormatting sqref="E33 H21 B2:E2 H20:I20 I27 B10:L17 F2:H3 K2:L2 H23:H24 J6">
    <cfRule type="cellIs" priority="1" dxfId="0" operator="equal" stopIfTrue="1">
      <formula>$N$71</formula>
    </cfRule>
  </conditionalFormatting>
  <conditionalFormatting sqref="E41">
    <cfRule type="cellIs" priority="2" dxfId="1" operator="equal" stopIfTrue="1">
      <formula>$N$71</formula>
    </cfRule>
  </conditionalFormatting>
  <conditionalFormatting sqref="B49:H49 B47:F47">
    <cfRule type="cellIs" priority="3" dxfId="0" operator="equal" stopIfTrue="1">
      <formula>$N$71</formula>
    </cfRule>
    <cfRule type="cellIs" priority="4" dxfId="2" operator="equal" stopIfTrue="1">
      <formula>$U$72</formula>
    </cfRule>
  </conditionalFormatting>
  <conditionalFormatting sqref="J47:K47">
    <cfRule type="cellIs" priority="5" dxfId="2" operator="equal" stopIfTrue="1">
      <formula>$U$79</formula>
    </cfRule>
  </conditionalFormatting>
  <conditionalFormatting sqref="J49">
    <cfRule type="cellIs" priority="6" dxfId="2" operator="equal" stopIfTrue="1">
      <formula>$U$83</formula>
    </cfRule>
  </conditionalFormatting>
  <conditionalFormatting sqref="L47 G47:I48">
    <cfRule type="cellIs" priority="7" dxfId="0" operator="equal" stopIfTrue="1">
      <formula>$U$80</formula>
    </cfRule>
  </conditionalFormatting>
  <conditionalFormatting sqref="I49">
    <cfRule type="cellIs" priority="8" dxfId="0" operator="equal" stopIfTrue="1">
      <formula>$U$84</formula>
    </cfRule>
  </conditionalFormatting>
  <conditionalFormatting sqref="I21 I23:I24 I26 I28:I29">
    <cfRule type="cellIs" priority="9" dxfId="2" operator="equal" stopIfTrue="1">
      <formula>$N$71</formula>
    </cfRule>
  </conditionalFormatting>
  <conditionalFormatting sqref="B7:F7">
    <cfRule type="cellIs" priority="10" dxfId="0" operator="equal" stopIfTrue="1">
      <formula>$N$71</formula>
    </cfRule>
    <cfRule type="cellIs" priority="11" dxfId="2" operator="equal" stopIfTrue="1">
      <formula>$U$88</formula>
    </cfRule>
  </conditionalFormatting>
  <conditionalFormatting sqref="E35:L36">
    <cfRule type="cellIs" priority="12" dxfId="0" operator="equal" stopIfTrue="1">
      <formula>$N$71</formula>
    </cfRule>
    <cfRule type="cellIs" priority="13" dxfId="2" operator="equal" stopIfTrue="1">
      <formula>$U$116</formula>
    </cfRule>
  </conditionalFormatting>
  <conditionalFormatting sqref="E38:L38">
    <cfRule type="cellIs" priority="14" dxfId="0" operator="equal" stopIfTrue="1">
      <formula>$N$71</formula>
    </cfRule>
    <cfRule type="cellIs" priority="15" dxfId="2" operator="equal" stopIfTrue="1">
      <formula>$U$96</formula>
    </cfRule>
  </conditionalFormatting>
  <dataValidations count="11">
    <dataValidation type="list" allowBlank="1" showInputMessage="1" showErrorMessage="1" sqref="E33">
      <formula1>$P$81:$P$86</formula1>
    </dataValidation>
    <dataValidation type="list" allowBlank="1" showInputMessage="1" showErrorMessage="1" sqref="E38:L38">
      <formula1>$U$92:$U$96</formula1>
    </dataValidation>
    <dataValidation type="list" allowBlank="1" showInputMessage="1" showErrorMessage="1" sqref="E41">
      <formula1>$N$104:$N$105</formula1>
    </dataValidation>
    <dataValidation type="list" allowBlank="1" showInputMessage="1" showErrorMessage="1" sqref="B47:F47">
      <formula1>$U$71:$U$72</formula1>
    </dataValidation>
    <dataValidation type="list" allowBlank="1" showInputMessage="1" showErrorMessage="1" sqref="B49:H49">
      <formula1>$U$75:$U$76</formula1>
    </dataValidation>
    <dataValidation type="list" allowBlank="1" showInputMessage="1" showErrorMessage="1" sqref="B2:E2">
      <formula1>$P$71:$P$78</formula1>
    </dataValidation>
    <dataValidation type="list" allowBlank="1" showInputMessage="1" showErrorMessage="1" sqref="I20">
      <formula1>$N$74:$N$78</formula1>
    </dataValidation>
    <dataValidation type="list" allowBlank="1" showInputMessage="1" showErrorMessage="1" sqref="I27">
      <formula1>$N$81:$N$102</formula1>
    </dataValidation>
    <dataValidation type="list" allowBlank="1" showInputMessage="1" showErrorMessage="1" sqref="B7:F7">
      <formula1>$U$87:$U$88</formula1>
    </dataValidation>
    <dataValidation type="list" allowBlank="1" showInputMessage="1" showErrorMessage="1" sqref="E35:L36">
      <formula1>$U$99:$U$116</formula1>
    </dataValidation>
    <dataValidation type="list" allowBlank="1" showInputMessage="1" showErrorMessage="1" sqref="J6:L6">
      <formula1>$N$109:$N$114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Agnieszka_Dec</cp:lastModifiedBy>
  <cp:lastPrinted>2011-10-27T12:42:52Z</cp:lastPrinted>
  <dcterms:created xsi:type="dcterms:W3CDTF">2006-07-13T13:29:07Z</dcterms:created>
  <dcterms:modified xsi:type="dcterms:W3CDTF">2012-01-11T09:21:49Z</dcterms:modified>
  <cp:category/>
  <cp:version/>
  <cp:contentType/>
  <cp:contentStatus/>
</cp:coreProperties>
</file>