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2390" windowHeight="9315" firstSheet="1" activeTab="1"/>
  </bookViews>
  <sheets>
    <sheet name="OPS_7.1.1" sheetId="1" state="hidden" r:id="rId1"/>
    <sheet name="PCPR_7.1.2" sheetId="2" r:id="rId2"/>
    <sheet name="Arkusz3" sheetId="3" state="hidden" r:id="rId3"/>
    <sheet name="Arkusz1" sheetId="4" state="hidden" r:id="rId4"/>
    <sheet name="Arkusz2" sheetId="5" r:id="rId5"/>
  </sheets>
  <definedNames>
    <definedName name="_xlnm._FilterDatabase" localSheetId="0" hidden="1">OPS_7.1.1!$A$3:$H$336</definedName>
    <definedName name="_xlnm.Print_Area" localSheetId="0">OPS_7.1.1!$A$1:$H$343</definedName>
    <definedName name="_xlnm.Print_Area" localSheetId="1">PCPR_7.1.2!$A$1:$G$57</definedName>
    <definedName name="_xlnm.Print_Titles" localSheetId="0">OPS_7.1.1!$3:$4</definedName>
  </definedNames>
  <calcPr calcId="125725"/>
</workbook>
</file>

<file path=xl/calcChain.xml><?xml version="1.0" encoding="utf-8"?>
<calcChain xmlns="http://schemas.openxmlformats.org/spreadsheetml/2006/main">
  <c r="C51" i="2"/>
  <c r="D336" i="1"/>
  <c r="C340" s="1"/>
  <c r="E285" l="1"/>
  <c r="D25" i="2"/>
  <c r="E25" s="1"/>
  <c r="A332" i="4"/>
  <c r="G268" i="1"/>
  <c r="E268"/>
  <c r="F268" s="1"/>
  <c r="H268"/>
  <c r="E58"/>
  <c r="F58" s="1"/>
  <c r="E144"/>
  <c r="E176"/>
  <c r="G327"/>
  <c r="H327"/>
  <c r="E327"/>
  <c r="F327" s="1"/>
  <c r="G325"/>
  <c r="H325"/>
  <c r="E325"/>
  <c r="F325" s="1"/>
  <c r="G317"/>
  <c r="H317"/>
  <c r="E317"/>
  <c r="F317" s="1"/>
  <c r="G307"/>
  <c r="H307"/>
  <c r="E307"/>
  <c r="F307" s="1"/>
  <c r="G301"/>
  <c r="H301"/>
  <c r="E301"/>
  <c r="F301" s="1"/>
  <c r="G297"/>
  <c r="H297"/>
  <c r="E297"/>
  <c r="F297" s="1"/>
  <c r="G260"/>
  <c r="E260"/>
  <c r="F260" s="1"/>
  <c r="H260"/>
  <c r="G256"/>
  <c r="E256"/>
  <c r="F256" s="1"/>
  <c r="H256"/>
  <c r="G252"/>
  <c r="E252"/>
  <c r="F252" s="1"/>
  <c r="H252"/>
  <c r="G244"/>
  <c r="E244"/>
  <c r="F244" s="1"/>
  <c r="H244"/>
  <c r="G240"/>
  <c r="E240"/>
  <c r="F240" s="1"/>
  <c r="H240"/>
  <c r="G226"/>
  <c r="H226"/>
  <c r="E226"/>
  <c r="F226" s="1"/>
  <c r="G206"/>
  <c r="H206"/>
  <c r="E206"/>
  <c r="F206" s="1"/>
  <c r="G198"/>
  <c r="H198"/>
  <c r="E198"/>
  <c r="F198" s="1"/>
  <c r="G184"/>
  <c r="H184"/>
  <c r="E184"/>
  <c r="F184" s="1"/>
  <c r="G180"/>
  <c r="H180"/>
  <c r="E180"/>
  <c r="F180" s="1"/>
  <c r="G176"/>
  <c r="G172"/>
  <c r="H172"/>
  <c r="E172"/>
  <c r="F172" s="1"/>
  <c r="G160"/>
  <c r="H160"/>
  <c r="E160"/>
  <c r="F160" s="1"/>
  <c r="G156"/>
  <c r="H156"/>
  <c r="E156"/>
  <c r="F156" s="1"/>
  <c r="G152"/>
  <c r="H152"/>
  <c r="E152"/>
  <c r="F152" s="1"/>
  <c r="G148"/>
  <c r="H148"/>
  <c r="E148"/>
  <c r="F148" s="1"/>
  <c r="G144"/>
  <c r="H144"/>
  <c r="F144"/>
  <c r="E140"/>
  <c r="G136"/>
  <c r="H136"/>
  <c r="E136"/>
  <c r="F136" s="1"/>
  <c r="G132"/>
  <c r="H132"/>
  <c r="E132"/>
  <c r="F132" s="1"/>
  <c r="H128"/>
  <c r="G128"/>
  <c r="E128"/>
  <c r="F128" s="1"/>
  <c r="G124"/>
  <c r="E124"/>
  <c r="H120"/>
  <c r="G120"/>
  <c r="E120"/>
  <c r="F120" s="1"/>
  <c r="H112"/>
  <c r="G112"/>
  <c r="E112"/>
  <c r="F112" s="1"/>
  <c r="H96"/>
  <c r="H92"/>
  <c r="G92"/>
  <c r="E92"/>
  <c r="F92" s="1"/>
  <c r="H88"/>
  <c r="G88"/>
  <c r="E88"/>
  <c r="F88" s="1"/>
  <c r="G62"/>
  <c r="E62"/>
  <c r="G58"/>
  <c r="H58"/>
  <c r="G54"/>
  <c r="H54"/>
  <c r="E54"/>
  <c r="F54" s="1"/>
  <c r="G50"/>
  <c r="H50"/>
  <c r="E50"/>
  <c r="F50" s="1"/>
  <c r="G46"/>
  <c r="H46"/>
  <c r="E46"/>
  <c r="F46" s="1"/>
  <c r="G32"/>
  <c r="H32"/>
  <c r="E32"/>
  <c r="F32" s="1"/>
  <c r="G329"/>
  <c r="H329"/>
  <c r="E329"/>
  <c r="F329" s="1"/>
  <c r="G323"/>
  <c r="H323"/>
  <c r="E323"/>
  <c r="F323" s="1"/>
  <c r="G315"/>
  <c r="H315"/>
  <c r="E315"/>
  <c r="F315" s="1"/>
  <c r="G313"/>
  <c r="H313"/>
  <c r="E313"/>
  <c r="F313" s="1"/>
  <c r="G309"/>
  <c r="H309"/>
  <c r="E309"/>
  <c r="F309" s="1"/>
  <c r="G305"/>
  <c r="H305"/>
  <c r="E305"/>
  <c r="F305" s="1"/>
  <c r="G299"/>
  <c r="H299"/>
  <c r="E299"/>
  <c r="F299" s="1"/>
  <c r="G295"/>
  <c r="H295"/>
  <c r="E295"/>
  <c r="F295" s="1"/>
  <c r="G291"/>
  <c r="H291"/>
  <c r="E291"/>
  <c r="F291" s="1"/>
  <c r="G287"/>
  <c r="H287"/>
  <c r="E287"/>
  <c r="F287" s="1"/>
  <c r="G262"/>
  <c r="H262"/>
  <c r="E262"/>
  <c r="F262" s="1"/>
  <c r="G254"/>
  <c r="H254"/>
  <c r="E254"/>
  <c r="F254" s="1"/>
  <c r="G250"/>
  <c r="H250"/>
  <c r="E250"/>
  <c r="F250" s="1"/>
  <c r="G242"/>
  <c r="H242"/>
  <c r="E242"/>
  <c r="F242" s="1"/>
  <c r="G232"/>
  <c r="E232"/>
  <c r="F232" s="1"/>
  <c r="H232"/>
  <c r="G228"/>
  <c r="E228"/>
  <c r="F228" s="1"/>
  <c r="H228"/>
  <c r="G224"/>
  <c r="E224"/>
  <c r="F224" s="1"/>
  <c r="H224"/>
  <c r="G222"/>
  <c r="H222"/>
  <c r="E222"/>
  <c r="F222" s="1"/>
  <c r="G204"/>
  <c r="E204"/>
  <c r="F204" s="1"/>
  <c r="H204"/>
  <c r="G200"/>
  <c r="E200"/>
  <c r="F200" s="1"/>
  <c r="H200"/>
  <c r="G196"/>
  <c r="E196"/>
  <c r="F196" s="1"/>
  <c r="H196"/>
  <c r="G194"/>
  <c r="H194"/>
  <c r="E194"/>
  <c r="F194" s="1"/>
  <c r="H190"/>
  <c r="E190"/>
  <c r="G190"/>
  <c r="F190"/>
  <c r="G186"/>
  <c r="H186"/>
  <c r="E186"/>
  <c r="F186" s="1"/>
  <c r="G182"/>
  <c r="H182"/>
  <c r="E182"/>
  <c r="F182" s="1"/>
  <c r="G174"/>
  <c r="H174"/>
  <c r="E174"/>
  <c r="F174" s="1"/>
  <c r="G170"/>
  <c r="H170"/>
  <c r="E170"/>
  <c r="F170" s="1"/>
  <c r="G166"/>
  <c r="H166"/>
  <c r="E166"/>
  <c r="F166" s="1"/>
  <c r="G162"/>
  <c r="H162"/>
  <c r="E162"/>
  <c r="F162" s="1"/>
  <c r="G158"/>
  <c r="H158"/>
  <c r="E158"/>
  <c r="F158" s="1"/>
  <c r="G150"/>
  <c r="H150"/>
  <c r="E150"/>
  <c r="F150" s="1"/>
  <c r="G138"/>
  <c r="H138"/>
  <c r="E138"/>
  <c r="F138" s="1"/>
  <c r="G134"/>
  <c r="H134"/>
  <c r="E134"/>
  <c r="F134" s="1"/>
  <c r="H130"/>
  <c r="G130"/>
  <c r="E130"/>
  <c r="F130" s="1"/>
  <c r="H118"/>
  <c r="G118"/>
  <c r="E118"/>
  <c r="F118" s="1"/>
  <c r="H114"/>
  <c r="G114"/>
  <c r="E114"/>
  <c r="F114" s="1"/>
  <c r="H108"/>
  <c r="G108"/>
  <c r="E108"/>
  <c r="F108" s="1"/>
  <c r="H104"/>
  <c r="G104"/>
  <c r="E104"/>
  <c r="F104" s="1"/>
  <c r="H100"/>
  <c r="G100"/>
  <c r="E100"/>
  <c r="F100" s="1"/>
  <c r="H98"/>
  <c r="G98"/>
  <c r="E98"/>
  <c r="F98" s="1"/>
  <c r="H94"/>
  <c r="G94"/>
  <c r="E94"/>
  <c r="F94" s="1"/>
  <c r="H90"/>
  <c r="G90"/>
  <c r="E90"/>
  <c r="F90" s="1"/>
  <c r="H84"/>
  <c r="G84"/>
  <c r="E84"/>
  <c r="F84" s="1"/>
  <c r="H80"/>
  <c r="G80"/>
  <c r="E80"/>
  <c r="F80" s="1"/>
  <c r="H76"/>
  <c r="G76"/>
  <c r="E76"/>
  <c r="F76" s="1"/>
  <c r="H72"/>
  <c r="G72"/>
  <c r="E72"/>
  <c r="F72" s="1"/>
  <c r="H68"/>
  <c r="G68"/>
  <c r="E68"/>
  <c r="F68" s="1"/>
  <c r="H64"/>
  <c r="G64"/>
  <c r="E64"/>
  <c r="F64" s="1"/>
  <c r="G56"/>
  <c r="H56"/>
  <c r="E56"/>
  <c r="F56" s="1"/>
  <c r="G52"/>
  <c r="H52"/>
  <c r="E52"/>
  <c r="F52" s="1"/>
  <c r="G48"/>
  <c r="H48"/>
  <c r="E48"/>
  <c r="F48" s="1"/>
  <c r="G42"/>
  <c r="H42"/>
  <c r="E42"/>
  <c r="F42" s="1"/>
  <c r="G40"/>
  <c r="H40"/>
  <c r="E40"/>
  <c r="F40" s="1"/>
  <c r="G38"/>
  <c r="H38"/>
  <c r="E38"/>
  <c r="F38" s="1"/>
  <c r="G36"/>
  <c r="H36"/>
  <c r="E36"/>
  <c r="F36" s="1"/>
  <c r="G30"/>
  <c r="H30"/>
  <c r="E30"/>
  <c r="F30" s="1"/>
  <c r="G28"/>
  <c r="H28"/>
  <c r="E28"/>
  <c r="F28" s="1"/>
  <c r="G26"/>
  <c r="H26"/>
  <c r="E26"/>
  <c r="F26" s="1"/>
  <c r="G24"/>
  <c r="H24"/>
  <c r="E24"/>
  <c r="F24" s="1"/>
  <c r="G22"/>
  <c r="H22"/>
  <c r="E22"/>
  <c r="F22" s="1"/>
  <c r="G20"/>
  <c r="H20"/>
  <c r="E20"/>
  <c r="F20" s="1"/>
  <c r="G16"/>
  <c r="H16"/>
  <c r="E16"/>
  <c r="F16" s="1"/>
  <c r="G14"/>
  <c r="H14"/>
  <c r="E14"/>
  <c r="F14" s="1"/>
  <c r="G12"/>
  <c r="H12"/>
  <c r="E12"/>
  <c r="F12" s="1"/>
  <c r="G10"/>
  <c r="H10"/>
  <c r="E10"/>
  <c r="F10" s="1"/>
  <c r="G6"/>
  <c r="H6"/>
  <c r="E6"/>
  <c r="F6" s="1"/>
  <c r="G69"/>
  <c r="E69"/>
  <c r="F69" s="1"/>
  <c r="H69"/>
  <c r="G65"/>
  <c r="E65"/>
  <c r="F65" s="1"/>
  <c r="H65"/>
  <c r="G59"/>
  <c r="H59"/>
  <c r="E59"/>
  <c r="F59" s="1"/>
  <c r="G55"/>
  <c r="H55"/>
  <c r="E55"/>
  <c r="F55" s="1"/>
  <c r="G51"/>
  <c r="H51"/>
  <c r="E51"/>
  <c r="F51" s="1"/>
  <c r="G49"/>
  <c r="H49"/>
  <c r="E49"/>
  <c r="F49" s="1"/>
  <c r="G45"/>
  <c r="H45"/>
  <c r="E45"/>
  <c r="F45" s="1"/>
  <c r="G41"/>
  <c r="H41"/>
  <c r="E41"/>
  <c r="F41" s="1"/>
  <c r="G37"/>
  <c r="H37"/>
  <c r="E37"/>
  <c r="F37" s="1"/>
  <c r="G33"/>
  <c r="H33"/>
  <c r="E33"/>
  <c r="F33" s="1"/>
  <c r="G31"/>
  <c r="H31"/>
  <c r="E31"/>
  <c r="F31" s="1"/>
  <c r="G27"/>
  <c r="H27"/>
  <c r="E27"/>
  <c r="F27" s="1"/>
  <c r="G23"/>
  <c r="H23"/>
  <c r="E23"/>
  <c r="F23" s="1"/>
  <c r="G15"/>
  <c r="H15"/>
  <c r="E15"/>
  <c r="F15" s="1"/>
  <c r="G11"/>
  <c r="H11"/>
  <c r="E11"/>
  <c r="F11" s="1"/>
  <c r="G9"/>
  <c r="H9"/>
  <c r="E9"/>
  <c r="F9" s="1"/>
  <c r="E5"/>
  <c r="G332"/>
  <c r="H332"/>
  <c r="E332"/>
  <c r="F332" s="1"/>
  <c r="G328"/>
  <c r="H328"/>
  <c r="E328"/>
  <c r="F328" s="1"/>
  <c r="G326"/>
  <c r="E326"/>
  <c r="F326" s="1"/>
  <c r="H326"/>
  <c r="G324"/>
  <c r="H324"/>
  <c r="E324"/>
  <c r="F324" s="1"/>
  <c r="G322"/>
  <c r="E322"/>
  <c r="F322" s="1"/>
  <c r="H322"/>
  <c r="G320"/>
  <c r="H320"/>
  <c r="E320"/>
  <c r="F320" s="1"/>
  <c r="G316"/>
  <c r="H316"/>
  <c r="E316"/>
  <c r="F316" s="1"/>
  <c r="G312"/>
  <c r="H312"/>
  <c r="E312"/>
  <c r="F312" s="1"/>
  <c r="G310"/>
  <c r="E310"/>
  <c r="F310" s="1"/>
  <c r="H310"/>
  <c r="G308"/>
  <c r="H308"/>
  <c r="E308"/>
  <c r="F308" s="1"/>
  <c r="G304"/>
  <c r="H304"/>
  <c r="E304"/>
  <c r="F304" s="1"/>
  <c r="G302"/>
  <c r="E302"/>
  <c r="F302" s="1"/>
  <c r="H302"/>
  <c r="G300"/>
  <c r="H300"/>
  <c r="E300"/>
  <c r="F300" s="1"/>
  <c r="G298"/>
  <c r="E298"/>
  <c r="F298" s="1"/>
  <c r="H298"/>
  <c r="G294"/>
  <c r="E294"/>
  <c r="F294" s="1"/>
  <c r="H294"/>
  <c r="G292"/>
  <c r="H292"/>
  <c r="E292"/>
  <c r="F292" s="1"/>
  <c r="G290"/>
  <c r="E290"/>
  <c r="F290" s="1"/>
  <c r="H290"/>
  <c r="G286"/>
  <c r="E286"/>
  <c r="F286" s="1"/>
  <c r="H286"/>
  <c r="G265"/>
  <c r="H265"/>
  <c r="E265"/>
  <c r="F265" s="1"/>
  <c r="G263"/>
  <c r="H263"/>
  <c r="E263"/>
  <c r="F263" s="1"/>
  <c r="G261"/>
  <c r="H261"/>
  <c r="E261"/>
  <c r="F261" s="1"/>
  <c r="G259"/>
  <c r="H259"/>
  <c r="E259"/>
  <c r="F259" s="1"/>
  <c r="G257"/>
  <c r="H257"/>
  <c r="E257"/>
  <c r="F257" s="1"/>
  <c r="G253"/>
  <c r="H253"/>
  <c r="E253"/>
  <c r="F253" s="1"/>
  <c r="G251"/>
  <c r="H251"/>
  <c r="E251"/>
  <c r="F251" s="1"/>
  <c r="G249"/>
  <c r="H249"/>
  <c r="E249"/>
  <c r="F249" s="1"/>
  <c r="G247"/>
  <c r="H247"/>
  <c r="E247"/>
  <c r="F247" s="1"/>
  <c r="G245"/>
  <c r="H245"/>
  <c r="E245"/>
  <c r="F245" s="1"/>
  <c r="G243"/>
  <c r="H243"/>
  <c r="E243"/>
  <c r="F243" s="1"/>
  <c r="G241"/>
  <c r="H241"/>
  <c r="E241"/>
  <c r="F241" s="1"/>
  <c r="G239"/>
  <c r="H239"/>
  <c r="E239"/>
  <c r="F239" s="1"/>
  <c r="G237"/>
  <c r="H237"/>
  <c r="E237"/>
  <c r="F237" s="1"/>
  <c r="G235"/>
  <c r="H235"/>
  <c r="E235"/>
  <c r="F235" s="1"/>
  <c r="G231"/>
  <c r="H231"/>
  <c r="E231"/>
  <c r="F231" s="1"/>
  <c r="G229"/>
  <c r="H229"/>
  <c r="E229"/>
  <c r="F229" s="1"/>
  <c r="G227"/>
  <c r="H227"/>
  <c r="E227"/>
  <c r="F227" s="1"/>
  <c r="H225"/>
  <c r="G223"/>
  <c r="H223"/>
  <c r="E223"/>
  <c r="F223" s="1"/>
  <c r="G221"/>
  <c r="H221"/>
  <c r="E221"/>
  <c r="F221" s="1"/>
  <c r="G219"/>
  <c r="H219"/>
  <c r="E219"/>
  <c r="F219" s="1"/>
  <c r="H217"/>
  <c r="G215"/>
  <c r="H215"/>
  <c r="E215"/>
  <c r="F215" s="1"/>
  <c r="G211"/>
  <c r="H211"/>
  <c r="E211"/>
  <c r="F211" s="1"/>
  <c r="G209"/>
  <c r="H209"/>
  <c r="E209"/>
  <c r="F209" s="1"/>
  <c r="H207"/>
  <c r="G205"/>
  <c r="H205"/>
  <c r="E205"/>
  <c r="F205" s="1"/>
  <c r="G203"/>
  <c r="H203"/>
  <c r="E203"/>
  <c r="F203" s="1"/>
  <c r="G201"/>
  <c r="H201"/>
  <c r="E201"/>
  <c r="F201" s="1"/>
  <c r="H199"/>
  <c r="G197"/>
  <c r="H197"/>
  <c r="E197"/>
  <c r="F197" s="1"/>
  <c r="G195"/>
  <c r="H195"/>
  <c r="E195"/>
  <c r="F195" s="1"/>
  <c r="G191"/>
  <c r="H191"/>
  <c r="E191"/>
  <c r="F191" s="1"/>
  <c r="G189"/>
  <c r="H189"/>
  <c r="E189"/>
  <c r="F189" s="1"/>
  <c r="G187"/>
  <c r="H187"/>
  <c r="E187"/>
  <c r="F187" s="1"/>
  <c r="G185"/>
  <c r="H185"/>
  <c r="E185"/>
  <c r="F185" s="1"/>
  <c r="H183"/>
  <c r="G181"/>
  <c r="H181"/>
  <c r="E181"/>
  <c r="F181" s="1"/>
  <c r="G179"/>
  <c r="H179"/>
  <c r="E179"/>
  <c r="F179" s="1"/>
  <c r="G177"/>
  <c r="H177"/>
  <c r="E177"/>
  <c r="F177" s="1"/>
  <c r="G175"/>
  <c r="H175"/>
  <c r="E175"/>
  <c r="F175" s="1"/>
  <c r="G173"/>
  <c r="H173"/>
  <c r="E173"/>
  <c r="F173" s="1"/>
  <c r="G171"/>
  <c r="H171"/>
  <c r="E171"/>
  <c r="G169"/>
  <c r="H169"/>
  <c r="E169"/>
  <c r="F169" s="1"/>
  <c r="G167"/>
  <c r="H167"/>
  <c r="E167"/>
  <c r="F167" s="1"/>
  <c r="G165"/>
  <c r="H165"/>
  <c r="E165"/>
  <c r="F165" s="1"/>
  <c r="G161"/>
  <c r="H161"/>
  <c r="E161"/>
  <c r="F161" s="1"/>
  <c r="G159"/>
  <c r="H159"/>
  <c r="E159"/>
  <c r="F159" s="1"/>
  <c r="G157"/>
  <c r="H157"/>
  <c r="E157"/>
  <c r="F157" s="1"/>
  <c r="G155"/>
  <c r="H155"/>
  <c r="E155"/>
  <c r="F155" s="1"/>
  <c r="G153"/>
  <c r="H153"/>
  <c r="E153"/>
  <c r="F153" s="1"/>
  <c r="G151"/>
  <c r="H151"/>
  <c r="E151"/>
  <c r="F151" s="1"/>
  <c r="G149"/>
  <c r="H149"/>
  <c r="E149"/>
  <c r="F149" s="1"/>
  <c r="G147"/>
  <c r="H147"/>
  <c r="E147"/>
  <c r="F147" s="1"/>
  <c r="G145"/>
  <c r="H145"/>
  <c r="E145"/>
  <c r="F145" s="1"/>
  <c r="G143"/>
  <c r="H143"/>
  <c r="E143"/>
  <c r="F143" s="1"/>
  <c r="G141"/>
  <c r="H141"/>
  <c r="E141"/>
  <c r="F141" s="1"/>
  <c r="G137"/>
  <c r="H137"/>
  <c r="E137"/>
  <c r="F137" s="1"/>
  <c r="G135"/>
  <c r="H135"/>
  <c r="E135"/>
  <c r="F135" s="1"/>
  <c r="G133"/>
  <c r="H133"/>
  <c r="E133"/>
  <c r="F133" s="1"/>
  <c r="G131"/>
  <c r="H131"/>
  <c r="E131"/>
  <c r="F131" s="1"/>
  <c r="G129"/>
  <c r="E129"/>
  <c r="F129" s="1"/>
  <c r="H129"/>
  <c r="G127"/>
  <c r="H127"/>
  <c r="E127"/>
  <c r="F127" s="1"/>
  <c r="G125"/>
  <c r="E125"/>
  <c r="F125" s="1"/>
  <c r="H125"/>
  <c r="G123"/>
  <c r="H123"/>
  <c r="E123"/>
  <c r="F123" s="1"/>
  <c r="G121"/>
  <c r="E121"/>
  <c r="F121" s="1"/>
  <c r="H121"/>
  <c r="G119"/>
  <c r="H119"/>
  <c r="E119"/>
  <c r="F119" s="1"/>
  <c r="G117"/>
  <c r="E117"/>
  <c r="F117" s="1"/>
  <c r="H117"/>
  <c r="G115"/>
  <c r="H115"/>
  <c r="E115"/>
  <c r="F115" s="1"/>
  <c r="G113"/>
  <c r="E113"/>
  <c r="F113" s="1"/>
  <c r="H113"/>
  <c r="G111"/>
  <c r="H111"/>
  <c r="E111"/>
  <c r="F111" s="1"/>
  <c r="G107"/>
  <c r="H107"/>
  <c r="E107"/>
  <c r="F107" s="1"/>
  <c r="G105"/>
  <c r="E105"/>
  <c r="F105" s="1"/>
  <c r="H105"/>
  <c r="G103"/>
  <c r="H103"/>
  <c r="E103"/>
  <c r="F103" s="1"/>
  <c r="G101"/>
  <c r="E101"/>
  <c r="F101" s="1"/>
  <c r="H101"/>
  <c r="G99"/>
  <c r="H99"/>
  <c r="E99"/>
  <c r="F99" s="1"/>
  <c r="G97"/>
  <c r="E97"/>
  <c r="F97" s="1"/>
  <c r="H97"/>
  <c r="G95"/>
  <c r="H95"/>
  <c r="E95"/>
  <c r="F95" s="1"/>
  <c r="G93"/>
  <c r="E93"/>
  <c r="F93" s="1"/>
  <c r="H93"/>
  <c r="G91"/>
  <c r="H91"/>
  <c r="E91"/>
  <c r="F91" s="1"/>
  <c r="G89"/>
  <c r="E89"/>
  <c r="F89" s="1"/>
  <c r="H89"/>
  <c r="G87"/>
  <c r="H87"/>
  <c r="E87"/>
  <c r="F87" s="1"/>
  <c r="G85"/>
  <c r="E85"/>
  <c r="F85" s="1"/>
  <c r="H85"/>
  <c r="G83"/>
  <c r="H83"/>
  <c r="E83"/>
  <c r="F83" s="1"/>
  <c r="G81"/>
  <c r="E81"/>
  <c r="F81" s="1"/>
  <c r="H81"/>
  <c r="G79"/>
  <c r="H79"/>
  <c r="E79"/>
  <c r="F79" s="1"/>
  <c r="G77"/>
  <c r="E77"/>
  <c r="F77" s="1"/>
  <c r="H77"/>
  <c r="G75"/>
  <c r="H75"/>
  <c r="E75"/>
  <c r="F75" s="1"/>
  <c r="G71"/>
  <c r="H71"/>
  <c r="E71"/>
  <c r="F71" s="1"/>
  <c r="G63"/>
  <c r="H63"/>
  <c r="E63"/>
  <c r="F63" s="1"/>
  <c r="H61"/>
  <c r="E61"/>
  <c r="F61" s="1"/>
  <c r="G61"/>
  <c r="G57"/>
  <c r="H57"/>
  <c r="E57"/>
  <c r="F57" s="1"/>
  <c r="G53"/>
  <c r="H53"/>
  <c r="E53"/>
  <c r="F53" s="1"/>
  <c r="G47"/>
  <c r="H47"/>
  <c r="E47"/>
  <c r="F47" s="1"/>
  <c r="G43"/>
  <c r="H43"/>
  <c r="E43"/>
  <c r="F43" s="1"/>
  <c r="G39"/>
  <c r="H39"/>
  <c r="E39"/>
  <c r="F39" s="1"/>
  <c r="G35"/>
  <c r="H35"/>
  <c r="E35"/>
  <c r="F35" s="1"/>
  <c r="G29"/>
  <c r="H29"/>
  <c r="E29"/>
  <c r="F29" s="1"/>
  <c r="H285"/>
  <c r="G285"/>
  <c r="G283"/>
  <c r="E283"/>
  <c r="H283"/>
  <c r="F283"/>
  <c r="G281"/>
  <c r="E281"/>
  <c r="H281"/>
  <c r="F281"/>
  <c r="G279"/>
  <c r="E279"/>
  <c r="H279"/>
  <c r="F279"/>
  <c r="G277"/>
  <c r="E277"/>
  <c r="H277"/>
  <c r="F277"/>
  <c r="G275"/>
  <c r="E275"/>
  <c r="H275"/>
  <c r="F275"/>
  <c r="G273"/>
  <c r="E273"/>
  <c r="H273"/>
  <c r="F273"/>
  <c r="G271"/>
  <c r="E271"/>
  <c r="H271"/>
  <c r="F271"/>
  <c r="G269"/>
  <c r="E269"/>
  <c r="H269"/>
  <c r="G284"/>
  <c r="E284"/>
  <c r="F284" s="1"/>
  <c r="H284"/>
  <c r="G282"/>
  <c r="E282"/>
  <c r="F282" s="1"/>
  <c r="H282"/>
  <c r="G280"/>
  <c r="E280"/>
  <c r="F280" s="1"/>
  <c r="H280"/>
  <c r="G278"/>
  <c r="E278"/>
  <c r="F278" s="1"/>
  <c r="H278"/>
  <c r="G276"/>
  <c r="E276"/>
  <c r="F276" s="1"/>
  <c r="H276"/>
  <c r="G274"/>
  <c r="E274"/>
  <c r="F274" s="1"/>
  <c r="H274"/>
  <c r="G272"/>
  <c r="E272"/>
  <c r="F272" s="1"/>
  <c r="H272"/>
  <c r="G270"/>
  <c r="E270"/>
  <c r="F270" s="1"/>
  <c r="H270"/>
  <c r="F269"/>
  <c r="F6" i="2"/>
  <c r="G6"/>
  <c r="D6"/>
  <c r="E6" s="1"/>
  <c r="G35"/>
  <c r="D35"/>
  <c r="E35" s="1"/>
  <c r="F35"/>
  <c r="F31"/>
  <c r="G31"/>
  <c r="D31"/>
  <c r="E31" s="1"/>
  <c r="G27"/>
  <c r="D27"/>
  <c r="E27" s="1"/>
  <c r="F27"/>
  <c r="F23"/>
  <c r="G23"/>
  <c r="D23"/>
  <c r="E23" s="1"/>
  <c r="G19"/>
  <c r="D19"/>
  <c r="E19" s="1"/>
  <c r="F19"/>
  <c r="F15"/>
  <c r="G15"/>
  <c r="D15"/>
  <c r="E15"/>
  <c r="G11"/>
  <c r="D11"/>
  <c r="E11" s="1"/>
  <c r="F11"/>
  <c r="F7"/>
  <c r="G7"/>
  <c r="D7"/>
  <c r="E7" s="1"/>
  <c r="G45"/>
  <c r="D45"/>
  <c r="E45" s="1"/>
  <c r="F45"/>
  <c r="F41"/>
  <c r="G41"/>
  <c r="D41"/>
  <c r="E41" s="1"/>
  <c r="G37"/>
  <c r="D37"/>
  <c r="E37" s="1"/>
  <c r="F37"/>
  <c r="F33"/>
  <c r="G33"/>
  <c r="D33"/>
  <c r="E33" s="1"/>
  <c r="G29"/>
  <c r="D29"/>
  <c r="E29" s="1"/>
  <c r="F29"/>
  <c r="F25"/>
  <c r="G25"/>
  <c r="G21"/>
  <c r="D21"/>
  <c r="E21" s="1"/>
  <c r="F21"/>
  <c r="F17"/>
  <c r="G17"/>
  <c r="D17"/>
  <c r="E17" s="1"/>
  <c r="G13"/>
  <c r="D13"/>
  <c r="E13" s="1"/>
  <c r="F13"/>
  <c r="F9"/>
  <c r="G9"/>
  <c r="D9"/>
  <c r="E9" s="1"/>
  <c r="F47"/>
  <c r="G47"/>
  <c r="D47"/>
  <c r="E47" s="1"/>
  <c r="G43"/>
  <c r="D43"/>
  <c r="E43" s="1"/>
  <c r="F43"/>
  <c r="F39"/>
  <c r="G39"/>
  <c r="D39"/>
  <c r="E39" s="1"/>
  <c r="F40"/>
  <c r="G40"/>
  <c r="D40"/>
  <c r="E40" s="1"/>
  <c r="F44"/>
  <c r="G44"/>
  <c r="D44"/>
  <c r="E44" s="1"/>
  <c r="F36"/>
  <c r="G36"/>
  <c r="D36"/>
  <c r="E36" s="1"/>
  <c r="F32"/>
  <c r="G32"/>
  <c r="D32"/>
  <c r="E32" s="1"/>
  <c r="F28"/>
  <c r="G28"/>
  <c r="D28"/>
  <c r="E28" s="1"/>
  <c r="F24"/>
  <c r="G24"/>
  <c r="D24"/>
  <c r="E24" s="1"/>
  <c r="F20"/>
  <c r="G20"/>
  <c r="D20"/>
  <c r="E20" s="1"/>
  <c r="F16"/>
  <c r="G16"/>
  <c r="D16"/>
  <c r="E16" s="1"/>
  <c r="F12"/>
  <c r="G12"/>
  <c r="D12"/>
  <c r="E12" s="1"/>
  <c r="F8"/>
  <c r="G8"/>
  <c r="D8"/>
  <c r="E8" s="1"/>
  <c r="F46"/>
  <c r="G46"/>
  <c r="D46"/>
  <c r="E46" s="1"/>
  <c r="F42"/>
  <c r="G42"/>
  <c r="D42"/>
  <c r="E42" s="1"/>
  <c r="F38"/>
  <c r="G38"/>
  <c r="D38"/>
  <c r="E38" s="1"/>
  <c r="F34"/>
  <c r="G34"/>
  <c r="D34"/>
  <c r="E34" s="1"/>
  <c r="F30"/>
  <c r="G30"/>
  <c r="D30"/>
  <c r="E30" s="1"/>
  <c r="F26"/>
  <c r="G22"/>
  <c r="F18"/>
  <c r="G18"/>
  <c r="D18"/>
  <c r="E18" s="1"/>
  <c r="F14"/>
  <c r="G14"/>
  <c r="D14"/>
  <c r="E14" s="1"/>
  <c r="F10"/>
  <c r="G10"/>
  <c r="D10"/>
  <c r="E10" s="1"/>
  <c r="H5" i="1"/>
  <c r="G5"/>
  <c r="G26" i="2"/>
  <c r="D26"/>
  <c r="E26" s="1"/>
  <c r="C48"/>
  <c r="C53" s="1"/>
  <c r="D22"/>
  <c r="E22" s="1"/>
  <c r="F22"/>
  <c r="G48"/>
  <c r="D51" l="1"/>
  <c r="F48"/>
  <c r="F5" i="1"/>
  <c r="H266"/>
  <c r="E266"/>
  <c r="F266" s="1"/>
  <c r="G266"/>
  <c r="G214"/>
  <c r="H214"/>
  <c r="E214"/>
  <c r="F214" s="1"/>
  <c r="G8"/>
  <c r="H8"/>
  <c r="E8"/>
  <c r="F8" s="1"/>
  <c r="G314"/>
  <c r="E314"/>
  <c r="F314" s="1"/>
  <c r="H314"/>
  <c r="H233"/>
  <c r="G233"/>
  <c r="E233"/>
  <c r="F233" s="1"/>
  <c r="H193"/>
  <c r="G193"/>
  <c r="E193"/>
  <c r="F193" s="1"/>
  <c r="G139"/>
  <c r="H139"/>
  <c r="E139"/>
  <c r="F139" s="1"/>
  <c r="E67"/>
  <c r="F67" s="1"/>
  <c r="G67"/>
  <c r="H67"/>
  <c r="H13"/>
  <c r="G13"/>
  <c r="E13"/>
  <c r="F13" s="1"/>
  <c r="G17"/>
  <c r="H17"/>
  <c r="E17"/>
  <c r="F17" s="1"/>
  <c r="G21"/>
  <c r="H21"/>
  <c r="E21"/>
  <c r="F21" s="1"/>
  <c r="G25"/>
  <c r="H25"/>
  <c r="E25"/>
  <c r="F25" s="1"/>
  <c r="G311"/>
  <c r="E311"/>
  <c r="F311" s="1"/>
  <c r="H311"/>
  <c r="G238"/>
  <c r="H238"/>
  <c r="E238"/>
  <c r="F238" s="1"/>
  <c r="G192"/>
  <c r="E192"/>
  <c r="F192" s="1"/>
  <c r="H192"/>
  <c r="H168"/>
  <c r="E168"/>
  <c r="G168"/>
  <c r="F168"/>
  <c r="G154"/>
  <c r="H154"/>
  <c r="E154"/>
  <c r="F154" s="1"/>
  <c r="G142"/>
  <c r="H142"/>
  <c r="E142"/>
  <c r="F142" s="1"/>
  <c r="H122"/>
  <c r="G122"/>
  <c r="E122"/>
  <c r="F122" s="1"/>
  <c r="E110"/>
  <c r="F110" s="1"/>
  <c r="H110"/>
  <c r="G110"/>
  <c r="E102"/>
  <c r="F102" s="1"/>
  <c r="H102"/>
  <c r="G102"/>
  <c r="H82"/>
  <c r="G82"/>
  <c r="E82"/>
  <c r="F82" s="1"/>
  <c r="H74"/>
  <c r="G74"/>
  <c r="E74"/>
  <c r="F74" s="1"/>
  <c r="H66"/>
  <c r="G66"/>
  <c r="E66"/>
  <c r="F66" s="1"/>
  <c r="G44"/>
  <c r="H44"/>
  <c r="E44"/>
  <c r="F44" s="1"/>
  <c r="G334"/>
  <c r="E334"/>
  <c r="F334" s="1"/>
  <c r="H334"/>
  <c r="H288"/>
  <c r="E288"/>
  <c r="F288" s="1"/>
  <c r="G288"/>
  <c r="H213"/>
  <c r="G213"/>
  <c r="E213"/>
  <c r="F213" s="1"/>
  <c r="E163"/>
  <c r="F163" s="1"/>
  <c r="G163"/>
  <c r="H163"/>
  <c r="E109"/>
  <c r="F109" s="1"/>
  <c r="G109"/>
  <c r="H109"/>
  <c r="G7"/>
  <c r="H7"/>
  <c r="E7"/>
  <c r="F7" s="1"/>
  <c r="G319"/>
  <c r="H319"/>
  <c r="E319"/>
  <c r="F319" s="1"/>
  <c r="E293"/>
  <c r="F293" s="1"/>
  <c r="G293"/>
  <c r="H293"/>
  <c r="H246"/>
  <c r="E246"/>
  <c r="F246" s="1"/>
  <c r="G246"/>
  <c r="G218"/>
  <c r="H218"/>
  <c r="E218"/>
  <c r="F218" s="1"/>
  <c r="H202"/>
  <c r="E202"/>
  <c r="G202"/>
  <c r="F202"/>
  <c r="G164"/>
  <c r="H164"/>
  <c r="E164"/>
  <c r="F164" s="1"/>
  <c r="H126"/>
  <c r="G126"/>
  <c r="E126"/>
  <c r="F126" s="1"/>
  <c r="H106"/>
  <c r="G106"/>
  <c r="E106"/>
  <c r="F106" s="1"/>
  <c r="G78"/>
  <c r="E78"/>
  <c r="F78" s="1"/>
  <c r="H78"/>
  <c r="G60"/>
  <c r="H60"/>
  <c r="E60"/>
  <c r="F60" s="1"/>
  <c r="G18"/>
  <c r="H18"/>
  <c r="E18"/>
  <c r="F18" s="1"/>
  <c r="H19"/>
  <c r="G19"/>
  <c r="E19"/>
  <c r="F19" s="1"/>
  <c r="G318"/>
  <c r="E318"/>
  <c r="H318"/>
  <c r="F318"/>
  <c r="G296"/>
  <c r="H296"/>
  <c r="E296"/>
  <c r="F296" s="1"/>
  <c r="G255"/>
  <c r="E255"/>
  <c r="H255"/>
  <c r="F255"/>
  <c r="G217"/>
  <c r="E217"/>
  <c r="F217" s="1"/>
  <c r="G199"/>
  <c r="E199"/>
  <c r="F199" s="1"/>
  <c r="F171"/>
  <c r="H333"/>
  <c r="G333"/>
  <c r="E333"/>
  <c r="F333" s="1"/>
  <c r="H303"/>
  <c r="G303"/>
  <c r="E303"/>
  <c r="F303" s="1"/>
  <c r="G258"/>
  <c r="H258"/>
  <c r="E258"/>
  <c r="F258" s="1"/>
  <c r="H234"/>
  <c r="E234"/>
  <c r="G234"/>
  <c r="F234"/>
  <c r="E210"/>
  <c r="F210" s="1"/>
  <c r="G210"/>
  <c r="H210"/>
  <c r="H178"/>
  <c r="E178"/>
  <c r="F178" s="1"/>
  <c r="G178"/>
  <c r="H146"/>
  <c r="E146"/>
  <c r="F146" s="1"/>
  <c r="G146"/>
  <c r="H116"/>
  <c r="E116"/>
  <c r="F116" s="1"/>
  <c r="G116"/>
  <c r="H86"/>
  <c r="E86"/>
  <c r="F86" s="1"/>
  <c r="G86"/>
  <c r="G70"/>
  <c r="H70"/>
  <c r="E70"/>
  <c r="F70" s="1"/>
  <c r="E34"/>
  <c r="F34" s="1"/>
  <c r="G34"/>
  <c r="H34"/>
  <c r="G73"/>
  <c r="E73"/>
  <c r="F73" s="1"/>
  <c r="H73"/>
  <c r="G330"/>
  <c r="E330"/>
  <c r="H330"/>
  <c r="F330"/>
  <c r="G306"/>
  <c r="E306"/>
  <c r="F306" s="1"/>
  <c r="H306"/>
  <c r="G267"/>
  <c r="E267"/>
  <c r="H267"/>
  <c r="F267"/>
  <c r="G225"/>
  <c r="E225"/>
  <c r="F225" s="1"/>
  <c r="G207"/>
  <c r="E207"/>
  <c r="F207" s="1"/>
  <c r="G183"/>
  <c r="E183"/>
  <c r="F183" s="1"/>
  <c r="F285"/>
  <c r="H335"/>
  <c r="E335"/>
  <c r="F335" s="1"/>
  <c r="G335"/>
  <c r="H321"/>
  <c r="E321"/>
  <c r="F321" s="1"/>
  <c r="G321"/>
  <c r="G264"/>
  <c r="E264"/>
  <c r="F264" s="1"/>
  <c r="H264"/>
  <c r="G248"/>
  <c r="E248"/>
  <c r="F248" s="1"/>
  <c r="H248"/>
  <c r="E236"/>
  <c r="F236" s="1"/>
  <c r="H236"/>
  <c r="G236"/>
  <c r="E220"/>
  <c r="F220" s="1"/>
  <c r="H220"/>
  <c r="G220"/>
  <c r="E212"/>
  <c r="F212" s="1"/>
  <c r="H212"/>
  <c r="G212"/>
  <c r="E188"/>
  <c r="F188" s="1"/>
  <c r="G188"/>
  <c r="H188"/>
  <c r="G140"/>
  <c r="H140"/>
  <c r="F140"/>
  <c r="G96"/>
  <c r="E96"/>
  <c r="H62"/>
  <c r="F62"/>
  <c r="F176"/>
  <c r="H176"/>
  <c r="G331"/>
  <c r="H331"/>
  <c r="E331"/>
  <c r="F331" s="1"/>
  <c r="E289"/>
  <c r="F289" s="1"/>
  <c r="G289"/>
  <c r="H289"/>
  <c r="E230"/>
  <c r="F230" s="1"/>
  <c r="G230"/>
  <c r="H230"/>
  <c r="G216"/>
  <c r="E216"/>
  <c r="F216" s="1"/>
  <c r="H216"/>
  <c r="G208"/>
  <c r="E208"/>
  <c r="F208" s="1"/>
  <c r="H208"/>
  <c r="H124"/>
  <c r="F124"/>
  <c r="D48" i="2"/>
  <c r="E48"/>
  <c r="G336" i="1" l="1"/>
  <c r="H336"/>
  <c r="E336"/>
  <c r="F96"/>
  <c r="F336" s="1"/>
</calcChain>
</file>

<file path=xl/sharedStrings.xml><?xml version="1.0" encoding="utf-8"?>
<sst xmlns="http://schemas.openxmlformats.org/spreadsheetml/2006/main" count="741" uniqueCount="440">
  <si>
    <t>Lp.</t>
  </si>
  <si>
    <t>Miejscowość</t>
  </si>
  <si>
    <t>białobrzeski</t>
  </si>
  <si>
    <t>Białobrzegi</t>
  </si>
  <si>
    <t>Promna</t>
  </si>
  <si>
    <t>Radzanów</t>
  </si>
  <si>
    <t>Stara Błotnica</t>
  </si>
  <si>
    <t>Stromiec</t>
  </si>
  <si>
    <t>Wyśmierzyce</t>
  </si>
  <si>
    <t>ciechanowski</t>
  </si>
  <si>
    <t>Ciechanów gm. m.</t>
  </si>
  <si>
    <t>Ciechanów gm. w.</t>
  </si>
  <si>
    <t>Glinojeck</t>
  </si>
  <si>
    <t>Gołymin-Ośrodek</t>
  </si>
  <si>
    <t>Grudusk</t>
  </si>
  <si>
    <t>Ojrzeń</t>
  </si>
  <si>
    <t xml:space="preserve">Opinogóra Górna </t>
  </si>
  <si>
    <t>Regimin</t>
  </si>
  <si>
    <t>Sońsk</t>
  </si>
  <si>
    <t>garwoliński</t>
  </si>
  <si>
    <t>Garwolin gm. m.</t>
  </si>
  <si>
    <t>Garwolin gm. w.</t>
  </si>
  <si>
    <t>Borowie</t>
  </si>
  <si>
    <t>Górzno</t>
  </si>
  <si>
    <t>Łaskarzew gm. m.</t>
  </si>
  <si>
    <t>Łaskarzew gm. w.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</si>
  <si>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</si>
  <si>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</si>
  <si>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</si>
  <si>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</si>
  <si>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</si>
  <si>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</si>
  <si>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</si>
  <si>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</si>
  <si>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gostyniński</t>
  </si>
  <si>
    <t>Gostynin gm. m.</t>
  </si>
  <si>
    <t>Gostynin gm. w.</t>
  </si>
  <si>
    <t>Pacyna</t>
  </si>
  <si>
    <t>Sanniki</t>
  </si>
  <si>
    <t>Szczawin Kościelny</t>
  </si>
  <si>
    <t>grodziski</t>
  </si>
  <si>
    <t>Grodzisk Mazowiecki</t>
  </si>
  <si>
    <t>Baranów</t>
  </si>
  <si>
    <t>Jaktorów</t>
  </si>
  <si>
    <t>Milanówek</t>
  </si>
  <si>
    <t>Podkowa Leśna</t>
  </si>
  <si>
    <t>Żabia Wola</t>
  </si>
  <si>
    <t>grójecki</t>
  </si>
  <si>
    <t>Grójec</t>
  </si>
  <si>
    <t>Belsk Duży</t>
  </si>
  <si>
    <t>Błędów</t>
  </si>
  <si>
    <t>Chynów</t>
  </si>
  <si>
    <t>Goszczyn</t>
  </si>
  <si>
    <t>Jasieniec</t>
  </si>
  <si>
    <t>Mogielnica</t>
  </si>
  <si>
    <t>Nowe Miasto nad Pilicą</t>
  </si>
  <si>
    <t>Pniewy</t>
  </si>
  <si>
    <t>Warka</t>
  </si>
  <si>
    <t>kozienicki</t>
  </si>
  <si>
    <t>Kozienice</t>
  </si>
  <si>
    <t>Garbatka-Letnisko</t>
  </si>
  <si>
    <t>Głowaczów</t>
  </si>
  <si>
    <t>Gniewoszów</t>
  </si>
  <si>
    <t>Grabów nad Pilicą</t>
  </si>
  <si>
    <t>Magnuszew</t>
  </si>
  <si>
    <t>Sieciechów</t>
  </si>
  <si>
    <t>legionowski</t>
  </si>
  <si>
    <t>Legionowo</t>
  </si>
  <si>
    <t>Jabłonna</t>
  </si>
  <si>
    <t>Nieporęt</t>
  </si>
  <si>
    <t>Serock</t>
  </si>
  <si>
    <t>Wieliszew</t>
  </si>
  <si>
    <t>lipski</t>
  </si>
  <si>
    <t>Lipsko</t>
  </si>
  <si>
    <t>Chotcza</t>
  </si>
  <si>
    <t>Ciepielów</t>
  </si>
  <si>
    <t>Rzeczniów</t>
  </si>
  <si>
    <t>Sienno</t>
  </si>
  <si>
    <t>Solec nad Wisłą</t>
  </si>
  <si>
    <t>łosicki</t>
  </si>
  <si>
    <t>Łosice</t>
  </si>
  <si>
    <t>Huszlew</t>
  </si>
  <si>
    <t>Olszanka</t>
  </si>
  <si>
    <t>Platerów</t>
  </si>
  <si>
    <t>Sarnaki</t>
  </si>
  <si>
    <t>Stara Kornica</t>
  </si>
  <si>
    <t>makowski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</si>
  <si>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</si>
  <si>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</si>
  <si>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</si>
  <si>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</si>
  <si>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</si>
  <si>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</si>
  <si>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</si>
  <si>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</si>
  <si>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</si>
  <si>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</si>
  <si>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miński</t>
  </si>
  <si>
    <t>Mińsk Mazowiecki gm. m.</t>
  </si>
  <si>
    <t>Mińsk Mazowiecki gm. w.</t>
  </si>
  <si>
    <t>Cegłów</t>
  </si>
  <si>
    <t>Dębe Wielkie</t>
  </si>
  <si>
    <t>Dobre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</si>
  <si>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</si>
  <si>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</si>
  <si>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</si>
  <si>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</si>
  <si>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</si>
  <si>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</si>
  <si>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</si>
  <si>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</si>
  <si>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mławski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</si>
  <si>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</si>
  <si>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</si>
  <si>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</si>
  <si>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</si>
  <si>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</si>
  <si>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</si>
  <si>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</si>
  <si>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</si>
  <si>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</si>
  <si>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nowodworski</t>
  </si>
  <si>
    <t>Nowy Dwór Mazowiecki</t>
  </si>
  <si>
    <t>Czosnów</t>
  </si>
  <si>
    <t>Leoncin</t>
  </si>
  <si>
    <t>Nasielsk</t>
  </si>
  <si>
    <t>Pomiechówek</t>
  </si>
  <si>
    <t>Zakroczym</t>
  </si>
  <si>
    <t>Ostrołęka-m.</t>
  </si>
  <si>
    <t>Ostrołęka gm. m.</t>
  </si>
  <si>
    <t>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</si>
  <si>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</si>
  <si>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</si>
  <si>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</si>
  <si>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</si>
  <si>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</si>
  <si>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</si>
  <si>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</si>
  <si>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</si>
  <si>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</si>
  <si>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</si>
  <si>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</si>
  <si>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ostrowski</t>
  </si>
  <si>
    <t>Ostrów Mazowiecka gm. m.</t>
  </si>
  <si>
    <t>Ostrów Mazowiecka gm. w.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</si>
  <si>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</si>
  <si>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</si>
  <si>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</si>
  <si>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</si>
  <si>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</si>
  <si>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</si>
  <si>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</si>
  <si>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</si>
  <si>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</si>
  <si>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otwocki</t>
  </si>
  <si>
    <t>Otwock</t>
  </si>
  <si>
    <t>Celestynów</t>
  </si>
  <si>
    <t>Józefów</t>
  </si>
  <si>
    <t>Karczew</t>
  </si>
  <si>
    <t>Kołbiel</t>
  </si>
  <si>
    <t>Osieck</t>
  </si>
  <si>
    <t>Sobienie-Jeziory</t>
  </si>
  <si>
    <t>Wiązowna</t>
  </si>
  <si>
    <t>piaseczyński</t>
  </si>
  <si>
    <t>Piaseczno</t>
  </si>
  <si>
    <t>Góra Kalwaria</t>
  </si>
  <si>
    <t>Konstancin-Jeziorna</t>
  </si>
  <si>
    <t>Lesznowola</t>
  </si>
  <si>
    <t>Prażmów</t>
  </si>
  <si>
    <t>Tarczyn</t>
  </si>
  <si>
    <t>Płock-m.</t>
  </si>
  <si>
    <t>Płock gm. m.</t>
  </si>
  <si>
    <t>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</si>
  <si>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</si>
  <si>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</si>
  <si>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</si>
  <si>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</si>
  <si>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</si>
  <si>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</si>
  <si>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</si>
  <si>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</si>
  <si>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</si>
  <si>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</si>
  <si>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Słubice</t>
  </si>
  <si>
    <t>Słupno</t>
  </si>
  <si>
    <t>Stara Biała</t>
  </si>
  <si>
    <t>Staroźreby</t>
  </si>
  <si>
    <t>Wyszogród</t>
  </si>
  <si>
    <t>płoński</t>
  </si>
  <si>
    <t>Płońsk gm. m.</t>
  </si>
  <si>
    <t>Płońsk gm. w.</t>
  </si>
  <si>
    <t>Baboszewo</t>
  </si>
  <si>
    <t>Czerwińsk n/Wisłą</t>
  </si>
  <si>
    <t>Dzierzążnia</t>
  </si>
  <si>
    <t>Joniec</t>
  </si>
  <si>
    <t>Naruszewo</t>
  </si>
  <si>
    <t>Nowe Miasto</t>
  </si>
  <si>
    <t>Raciąż gm. m.</t>
  </si>
  <si>
    <t>Raciąż gm. w.</t>
  </si>
  <si>
    <t>Sochocin</t>
  </si>
  <si>
    <t>Załuski</t>
  </si>
  <si>
    <t>pruszkowski</t>
  </si>
  <si>
    <t>Pruszków</t>
  </si>
  <si>
    <t>Michałowice</t>
  </si>
  <si>
    <t>Nadarzyn</t>
  </si>
  <si>
    <t>Piastów</t>
  </si>
  <si>
    <t>Raszyn</t>
  </si>
  <si>
    <t>Brwinów</t>
  </si>
  <si>
    <t>przasnyski</t>
  </si>
  <si>
    <t xml:space="preserve">Przasnysz gm. m.  </t>
  </si>
  <si>
    <t>Przasnysz gm. w.</t>
  </si>
  <si>
    <t>Chorzele</t>
  </si>
  <si>
    <t>Czernice Borowe</t>
  </si>
  <si>
    <t>Jednorożec</t>
  </si>
  <si>
    <t>Krasne</t>
  </si>
  <si>
    <t>Krzynowłoga Mała</t>
  </si>
  <si>
    <t>przysuski</t>
  </si>
  <si>
    <t>Przysucha</t>
  </si>
  <si>
    <t>Borkowice</t>
  </si>
  <si>
    <t>Gielniów</t>
  </si>
  <si>
    <t>Klwów</t>
  </si>
  <si>
    <t>Odrzywół</t>
  </si>
  <si>
    <t>Potworów</t>
  </si>
  <si>
    <t>Rusinów</t>
  </si>
  <si>
    <t>Wieniawa</t>
  </si>
  <si>
    <t>pułtuski</t>
  </si>
  <si>
    <t>Pułtusk</t>
  </si>
  <si>
    <t>Gzy</t>
  </si>
  <si>
    <t>Obryte</t>
  </si>
  <si>
    <t>Pokrzywnica</t>
  </si>
  <si>
    <t>Świercze</t>
  </si>
  <si>
    <t>Winnica</t>
  </si>
  <si>
    <t>Zatory</t>
  </si>
  <si>
    <t>Radom-m.</t>
  </si>
  <si>
    <t>Radom</t>
  </si>
  <si>
    <t>radomski</t>
  </si>
  <si>
    <t>Gózd</t>
  </si>
  <si>
    <t>Iłża</t>
  </si>
  <si>
    <t>Jastrzębia</t>
  </si>
  <si>
    <t>Jedlińsk</t>
  </si>
  <si>
    <t>Jedlnia-Letnisko</t>
  </si>
  <si>
    <t>Kowala</t>
  </si>
  <si>
    <t>Pionki gm. m.</t>
  </si>
  <si>
    <t>Pionki gm. w.</t>
  </si>
  <si>
    <t>Przytyk</t>
  </si>
  <si>
    <t>Skaryszew</t>
  </si>
  <si>
    <t>Wierzbica</t>
  </si>
  <si>
    <t>Wolanów</t>
  </si>
  <si>
    <t>Zakrzew</t>
  </si>
  <si>
    <t>Siedlce-m.</t>
  </si>
  <si>
    <t>Siedlce gm. m.</t>
  </si>
  <si>
    <t>siedlecki</t>
  </si>
  <si>
    <t>Siedlce gm. w.</t>
  </si>
  <si>
    <t>Domanice</t>
  </si>
  <si>
    <t>Korczew</t>
  </si>
  <si>
    <t>Kotuń</t>
  </si>
  <si>
    <t>Mokobody</t>
  </si>
  <si>
    <t>Mordy</t>
  </si>
  <si>
    <t>Paprotnia</t>
  </si>
  <si>
    <t>Przesmyki</t>
  </si>
  <si>
    <t>Skórzec</t>
  </si>
  <si>
    <t>Suchożebry</t>
  </si>
  <si>
    <t>Wiśniew</t>
  </si>
  <si>
    <t>Wodynie</t>
  </si>
  <si>
    <t>Zbuczyn Poduchowny</t>
  </si>
  <si>
    <t>sierpecki</t>
  </si>
  <si>
    <t>Sierpc gm. m.</t>
  </si>
  <si>
    <t>Sierpc gm. w.</t>
  </si>
  <si>
    <t>Gozdowo</t>
  </si>
  <si>
    <t>Mochowo</t>
  </si>
  <si>
    <t>Rościszewo</t>
  </si>
  <si>
    <t>Szczutowo</t>
  </si>
  <si>
    <t>Zawidz</t>
  </si>
  <si>
    <t>sochaczewski</t>
  </si>
  <si>
    <t>Sochaczew gm. m.</t>
  </si>
  <si>
    <t>Sochaczew gm. w.</t>
  </si>
  <si>
    <t>Brochów</t>
  </si>
  <si>
    <t>Iłów</t>
  </si>
  <si>
    <t>Młodzieszyn</t>
  </si>
  <si>
    <t>Nowa Sucha</t>
  </si>
  <si>
    <t>Rybno</t>
  </si>
  <si>
    <t>Teresin</t>
  </si>
  <si>
    <t>sokołowski</t>
  </si>
  <si>
    <t>Sokołów Podlaski gm. m.</t>
  </si>
  <si>
    <t>Sokołów Podlaski gm. w.</t>
  </si>
  <si>
    <t>Bielany</t>
  </si>
  <si>
    <t>Ceranów</t>
  </si>
  <si>
    <t>Jabłonna Lacka</t>
  </si>
  <si>
    <t>Kosów Lacki</t>
  </si>
  <si>
    <t>Repki</t>
  </si>
  <si>
    <t>Sabnie</t>
  </si>
  <si>
    <t>Sterdyń</t>
  </si>
  <si>
    <t>szydłowiecki</t>
  </si>
  <si>
    <t>Szydłowiec</t>
  </si>
  <si>
    <t>Chlewiska</t>
  </si>
  <si>
    <t>Jastrząb</t>
  </si>
  <si>
    <t>Mirów</t>
  </si>
  <si>
    <t>Orońsko</t>
  </si>
  <si>
    <t xml:space="preserve">Warszawa </t>
  </si>
  <si>
    <t>warszawski zachodni</t>
  </si>
  <si>
    <t>Ożarów Mazowiecki</t>
  </si>
  <si>
    <t>Błonie</t>
  </si>
  <si>
    <t>Izabelin</t>
  </si>
  <si>
    <t>Kampinos</t>
  </si>
  <si>
    <t>Leszno</t>
  </si>
  <si>
    <t>Łomianki</t>
  </si>
  <si>
    <t>Stare Babice</t>
  </si>
  <si>
    <t>węgrowski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</si>
  <si>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</si>
  <si>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</si>
  <si>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</si>
  <si>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</si>
  <si>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</si>
  <si>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</si>
  <si>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</si>
  <si>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</si>
  <si>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</si>
  <si>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wołomiński</t>
  </si>
  <si>
    <t>Wołomin</t>
  </si>
  <si>
    <t>Dąbrówka</t>
  </si>
  <si>
    <t>Jadów</t>
  </si>
  <si>
    <t>Klembów</t>
  </si>
  <si>
    <t>Kobyłka</t>
  </si>
  <si>
    <t>Marki</t>
  </si>
  <si>
    <t>Poświętne</t>
  </si>
  <si>
    <t>Radzymin</t>
  </si>
  <si>
    <t>Strachówka</t>
  </si>
  <si>
    <t>Tłuszcz</t>
  </si>
  <si>
    <t>Ząbki</t>
  </si>
  <si>
    <t>Zielonka</t>
  </si>
  <si>
    <t>wyszkowski</t>
  </si>
  <si>
    <t>Wyszków</t>
  </si>
  <si>
    <t>Brańszczyk</t>
  </si>
  <si>
    <t>Długosiodło</t>
  </si>
  <si>
    <t>Rząśnik</t>
  </si>
  <si>
    <t>Somianka</t>
  </si>
  <si>
    <t>Zabrodzie</t>
  </si>
  <si>
    <t>zwoleński</t>
  </si>
  <si>
    <t>Zwoleń</t>
  </si>
  <si>
    <t>Kazanów</t>
  </si>
  <si>
    <t>Policzna</t>
  </si>
  <si>
    <t>Przyłęk</t>
  </si>
  <si>
    <t>Tczów</t>
  </si>
  <si>
    <t>żuromiński</t>
  </si>
  <si>
    <t>Żuromin</t>
  </si>
  <si>
    <t>Bieżuń</t>
  </si>
  <si>
    <t>Kuczbork-Osada</t>
  </si>
  <si>
    <t>Lubowidz</t>
  </si>
  <si>
    <t>Lutocin</t>
  </si>
  <si>
    <t>Siemiątkowo Koziebrodzkie</t>
  </si>
  <si>
    <t>żyrardowski</t>
  </si>
  <si>
    <t>Żyrardów</t>
  </si>
  <si>
    <t>Mszczonów</t>
  </si>
  <si>
    <t>Puszcza Mariańska</t>
  </si>
  <si>
    <t>Radziejowice</t>
  </si>
  <si>
    <t>Wiskitki</t>
  </si>
  <si>
    <t xml:space="preserve">kwota dofinansowania </t>
  </si>
  <si>
    <t>wartość projektu (100%)</t>
  </si>
  <si>
    <t>wkład własny jst (10,5%)</t>
  </si>
  <si>
    <t>Ogółem (89,5%)</t>
  </si>
  <si>
    <t xml:space="preserve">Poddziałanie 7.1.1 "Rozwój i upowszechnienie aktywnej integracji poprzez ośrdoki pomocy społecznej </t>
  </si>
  <si>
    <t>dotacja celowa - BGK (85%)</t>
  </si>
  <si>
    <t xml:space="preserve">dotacja celowa - budżet państwa (4,5%) </t>
  </si>
  <si>
    <t>Poddziałanie 7.1.2 "Rozwój i upowszechnianie aktywnej integracji przez powiatowe centra pomocy rodzinie"</t>
  </si>
  <si>
    <t>kwota dofinansowania</t>
  </si>
  <si>
    <t>wkład własny (10,5%)</t>
  </si>
  <si>
    <t>ogółem (89,5%)</t>
  </si>
  <si>
    <t xml:space="preserve"> białobrzeski</t>
  </si>
  <si>
    <t xml:space="preserve"> ciechanowski</t>
  </si>
  <si>
    <t xml:space="preserve"> garwoliński</t>
  </si>
  <si>
    <t xml:space="preserve"> gostyniński</t>
  </si>
  <si>
    <t xml:space="preserve"> grodziski</t>
  </si>
  <si>
    <t xml:space="preserve"> grójecki</t>
  </si>
  <si>
    <t xml:space="preserve"> kozienicki</t>
  </si>
  <si>
    <t xml:space="preserve"> legionowski</t>
  </si>
  <si>
    <t xml:space="preserve"> lipski</t>
  </si>
  <si>
    <t xml:space="preserve"> łosicki</t>
  </si>
  <si>
    <t xml:space="preserve"> makowski</t>
  </si>
  <si>
    <t xml:space="preserve"> miński</t>
  </si>
  <si>
    <t xml:space="preserve"> mławski</t>
  </si>
  <si>
    <t xml:space="preserve"> nowodworski</t>
  </si>
  <si>
    <t xml:space="preserve"> ostrowski</t>
  </si>
  <si>
    <t xml:space="preserve"> otwocki</t>
  </si>
  <si>
    <t xml:space="preserve"> piaseczyński</t>
  </si>
  <si>
    <t xml:space="preserve"> płocki </t>
  </si>
  <si>
    <t xml:space="preserve"> płoński</t>
  </si>
  <si>
    <t xml:space="preserve"> pruszkowski</t>
  </si>
  <si>
    <t xml:space="preserve"> przasnyski</t>
  </si>
  <si>
    <t xml:space="preserve"> przysuski</t>
  </si>
  <si>
    <t xml:space="preserve"> pułtuski</t>
  </si>
  <si>
    <t xml:space="preserve"> Siedlce</t>
  </si>
  <si>
    <t xml:space="preserve"> siedlecki </t>
  </si>
  <si>
    <t xml:space="preserve"> sierpecki</t>
  </si>
  <si>
    <t xml:space="preserve"> sochaczewski</t>
  </si>
  <si>
    <t xml:space="preserve"> sokołowski</t>
  </si>
  <si>
    <t xml:space="preserve"> szydłowiecki</t>
  </si>
  <si>
    <t xml:space="preserve"> m.st. Warszawa</t>
  </si>
  <si>
    <t xml:space="preserve"> warszawski zachodni</t>
  </si>
  <si>
    <t xml:space="preserve"> węgrowski</t>
  </si>
  <si>
    <t xml:space="preserve"> wołomiński</t>
  </si>
  <si>
    <t xml:space="preserve"> wyszkowski</t>
  </si>
  <si>
    <t xml:space="preserve"> zwoleński</t>
  </si>
  <si>
    <t xml:space="preserve"> żuromiński</t>
  </si>
  <si>
    <t xml:space="preserve"> żyrardowski</t>
  </si>
  <si>
    <t>GMINY</t>
  </si>
  <si>
    <t>Podział środków na 2011 dla beneficjentów systemowych - OPS - Woj. Mazowieckiego</t>
  </si>
  <si>
    <t>Podział środków na 2011 dla beneficjentów systemowych - PCPR - Woj. Mazowieckiego</t>
  </si>
  <si>
    <t>OGÓŁEM:</t>
  </si>
  <si>
    <t>Warszawa Bemowo</t>
  </si>
  <si>
    <t>Warszaw Białołęka</t>
  </si>
  <si>
    <t>Warszawa Bielany</t>
  </si>
  <si>
    <t>Warszawa Mokotów</t>
  </si>
  <si>
    <t>Warszawa Ochota</t>
  </si>
  <si>
    <t>Warszawa Praga Południe</t>
  </si>
  <si>
    <t>Warszawa Praga Północ</t>
  </si>
  <si>
    <t>Warszawa Rembertów</t>
  </si>
  <si>
    <t>Warszawa Śródmieście</t>
  </si>
  <si>
    <t>Warszawa Targówek</t>
  </si>
  <si>
    <t>Warszawa Ursus</t>
  </si>
  <si>
    <t>Warszawa Ursynów</t>
  </si>
  <si>
    <t>Warszawa Wawer</t>
  </si>
  <si>
    <t>Warszawa Wilanów</t>
  </si>
  <si>
    <t>Warszawa Włochy</t>
  </si>
  <si>
    <t>Warszawa Wola</t>
  </si>
  <si>
    <t>Warszawa Żoliborz</t>
  </si>
  <si>
    <t>Warszawa Wesoła</t>
  </si>
  <si>
    <t>g- wartość środków dla danej gminy</t>
  </si>
  <si>
    <t>G - wartość środków ogółem dla mazowsza</t>
  </si>
  <si>
    <t>LEGENDA:</t>
  </si>
  <si>
    <t>ALOKACJA</t>
  </si>
  <si>
    <t>MIN WARTOŚĆ PROJEKTU</t>
  </si>
  <si>
    <t>p - wartość środków dla konkretnego powiatu</t>
  </si>
  <si>
    <t>P - całkowita wartość środków dla mazowsza</t>
  </si>
  <si>
    <t>rezerwa</t>
  </si>
  <si>
    <t>ALOKACJA minus rezerwa</t>
  </si>
  <si>
    <t xml:space="preserve"> Radomski grodzki</t>
  </si>
  <si>
    <t>Wartość alkoacji przeznaczona na PROJEKTY:</t>
  </si>
  <si>
    <t>POWIATY</t>
  </si>
  <si>
    <t>Płocki grodzki</t>
  </si>
  <si>
    <t>Ostrołęcki grodzki</t>
  </si>
</sst>
</file>

<file path=xl/styles.xml><?xml version="1.0" encoding="utf-8"?>
<styleSheet xmlns="http://schemas.openxmlformats.org/spreadsheetml/2006/main">
  <numFmts count="1">
    <numFmt numFmtId="164" formatCode="0.000000"/>
  </numFmts>
  <fonts count="18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9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b/>
      <sz val="7"/>
      <color indexed="8"/>
      <name val="Verdana"/>
      <family val="2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sz val="9"/>
      <color indexed="8"/>
      <name val="Czcionka tekstu podstawowego"/>
      <family val="2"/>
      <charset val="238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7"/>
      <color theme="1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2" fillId="0" borderId="0" xfId="0" applyFont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4" fontId="12" fillId="4" borderId="1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4" fontId="12" fillId="5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4" fontId="12" fillId="0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2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4" fontId="12" fillId="4" borderId="3" xfId="0" applyNumberFormat="1" applyFont="1" applyFill="1" applyBorder="1" applyAlignment="1">
      <alignment vertical="center"/>
    </xf>
    <xf numFmtId="4" fontId="5" fillId="2" borderId="4" xfId="0" applyNumberFormat="1" applyFont="1" applyFill="1" applyBorder="1" applyAlignment="1">
      <alignment vertical="center"/>
    </xf>
    <xf numFmtId="4" fontId="12" fillId="5" borderId="4" xfId="0" applyNumberFormat="1" applyFont="1" applyFill="1" applyBorder="1" applyAlignment="1">
      <alignment vertical="center"/>
    </xf>
    <xf numFmtId="4" fontId="12" fillId="4" borderId="4" xfId="0" applyNumberFormat="1" applyFont="1" applyFill="1" applyBorder="1" applyAlignment="1">
      <alignment vertical="center"/>
    </xf>
    <xf numFmtId="4" fontId="12" fillId="4" borderId="5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4" fontId="12" fillId="5" borderId="6" xfId="0" applyNumberFormat="1" applyFont="1" applyFill="1" applyBorder="1" applyAlignment="1">
      <alignment vertical="center"/>
    </xf>
    <xf numFmtId="4" fontId="12" fillId="4" borderId="6" xfId="0" applyNumberFormat="1" applyFont="1" applyFill="1" applyBorder="1" applyAlignment="1">
      <alignment vertical="center"/>
    </xf>
    <xf numFmtId="4" fontId="12" fillId="4" borderId="7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" fontId="5" fillId="4" borderId="4" xfId="0" applyNumberFormat="1" applyFont="1" applyFill="1" applyBorder="1" applyAlignment="1">
      <alignment vertical="center"/>
    </xf>
    <xf numFmtId="4" fontId="8" fillId="4" borderId="9" xfId="0" applyNumberFormat="1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vertical="center"/>
    </xf>
    <xf numFmtId="4" fontId="5" fillId="4" borderId="6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15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4" fontId="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right" vertical="center"/>
    </xf>
    <xf numFmtId="4" fontId="3" fillId="6" borderId="0" xfId="0" applyNumberFormat="1" applyFont="1" applyFill="1" applyBorder="1" applyAlignment="1">
      <alignment horizontal="right" vertical="center"/>
    </xf>
    <xf numFmtId="3" fontId="4" fillId="6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/>
    <xf numFmtId="4" fontId="11" fillId="0" borderId="0" xfId="0" applyNumberFormat="1" applyFont="1" applyFill="1" applyBorder="1"/>
    <xf numFmtId="4" fontId="12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wrapText="1"/>
    </xf>
    <xf numFmtId="4" fontId="2" fillId="5" borderId="8" xfId="0" applyNumberFormat="1" applyFont="1" applyFill="1" applyBorder="1" applyAlignment="1">
      <alignment horizontal="right" vertical="center"/>
    </xf>
    <xf numFmtId="4" fontId="13" fillId="4" borderId="8" xfId="0" applyNumberFormat="1" applyFont="1" applyFill="1" applyBorder="1" applyAlignment="1">
      <alignment vertical="center"/>
    </xf>
    <xf numFmtId="4" fontId="13" fillId="4" borderId="11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4" fontId="2" fillId="7" borderId="8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/>
    <xf numFmtId="4" fontId="2" fillId="4" borderId="8" xfId="0" applyNumberFormat="1" applyFont="1" applyFill="1" applyBorder="1" applyAlignment="1">
      <alignment vertical="center"/>
    </xf>
    <xf numFmtId="4" fontId="2" fillId="4" borderId="1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4" fillId="4" borderId="17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D34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H343"/>
  <sheetViews>
    <sheetView zoomScaleNormal="100" workbookViewId="0">
      <pane xSplit="3" ySplit="4" topLeftCell="D332" activePane="bottomRight" state="frozen"/>
      <selection pane="topRight" activeCell="D1" sqref="D1"/>
      <selection pane="bottomLeft" activeCell="A5" sqref="A5"/>
      <selection pane="bottomRight" activeCell="I1" sqref="I1:L1048576"/>
    </sheetView>
  </sheetViews>
  <sheetFormatPr defaultRowHeight="11.25"/>
  <cols>
    <col min="1" max="1" width="5" style="9" customWidth="1"/>
    <col min="2" max="2" width="19" style="10" customWidth="1"/>
    <col min="3" max="3" width="22.875" style="18" customWidth="1"/>
    <col min="4" max="4" width="14.5" style="8" customWidth="1"/>
    <col min="5" max="5" width="13.875" style="8" customWidth="1"/>
    <col min="6" max="6" width="14.25" style="8" customWidth="1"/>
    <col min="7" max="7" width="13" style="1" customWidth="1"/>
    <col min="8" max="8" width="14.5" style="1" customWidth="1"/>
    <col min="9" max="16384" width="9" style="1"/>
  </cols>
  <sheetData>
    <row r="1" spans="1:8" s="20" customFormat="1" ht="12.75">
      <c r="A1" s="83" t="s">
        <v>405</v>
      </c>
      <c r="B1" s="83"/>
      <c r="C1" s="83"/>
      <c r="D1" s="83"/>
      <c r="E1" s="83"/>
      <c r="F1" s="83"/>
      <c r="G1" s="83"/>
      <c r="H1" s="83"/>
    </row>
    <row r="2" spans="1:8" s="20" customFormat="1" ht="13.5" thickBot="1">
      <c r="A2" s="82" t="s">
        <v>360</v>
      </c>
      <c r="B2" s="82"/>
      <c r="C2" s="82"/>
      <c r="D2" s="82"/>
      <c r="E2" s="82"/>
      <c r="F2" s="82"/>
      <c r="G2" s="82"/>
      <c r="H2" s="82"/>
    </row>
    <row r="3" spans="1:8" ht="53.25" customHeight="1">
      <c r="A3" s="88" t="s">
        <v>0</v>
      </c>
      <c r="B3" s="90" t="s">
        <v>404</v>
      </c>
      <c r="C3" s="92" t="s">
        <v>1</v>
      </c>
      <c r="D3" s="84" t="s">
        <v>357</v>
      </c>
      <c r="E3" s="86" t="s">
        <v>358</v>
      </c>
      <c r="F3" s="94" t="s">
        <v>356</v>
      </c>
      <c r="G3" s="94"/>
      <c r="H3" s="95"/>
    </row>
    <row r="4" spans="1:8" s="17" customFormat="1" ht="33" customHeight="1" thickBot="1">
      <c r="A4" s="89"/>
      <c r="B4" s="91"/>
      <c r="C4" s="93"/>
      <c r="D4" s="85"/>
      <c r="E4" s="87"/>
      <c r="F4" s="32" t="s">
        <v>359</v>
      </c>
      <c r="G4" s="33" t="s">
        <v>362</v>
      </c>
      <c r="H4" s="34" t="s">
        <v>361</v>
      </c>
    </row>
    <row r="5" spans="1:8" s="17" customFormat="1">
      <c r="A5" s="37">
        <v>1</v>
      </c>
      <c r="B5" s="38" t="s">
        <v>2</v>
      </c>
      <c r="C5" s="38" t="s">
        <v>3</v>
      </c>
      <c r="D5" s="22">
        <v>220000</v>
      </c>
      <c r="E5" s="30">
        <f>(D5*10.5%)</f>
        <v>23100</v>
      </c>
      <c r="F5" s="31">
        <f t="shared" ref="F5:F68" si="0">D5-E5</f>
        <v>196900</v>
      </c>
      <c r="G5" s="24">
        <f>D5*4.5%</f>
        <v>9900</v>
      </c>
      <c r="H5" s="25">
        <f>D5*85%</f>
        <v>187000</v>
      </c>
    </row>
    <row r="6" spans="1:8">
      <c r="A6" s="37">
        <v>2</v>
      </c>
      <c r="B6" s="38" t="s">
        <v>2</v>
      </c>
      <c r="C6" s="38" t="s">
        <v>4</v>
      </c>
      <c r="D6" s="2">
        <v>110757.40973765802</v>
      </c>
      <c r="E6" s="3">
        <f t="shared" ref="E6:E69" si="1">(D6*10.5%)</f>
        <v>11629.528022454091</v>
      </c>
      <c r="F6" s="4">
        <f t="shared" si="0"/>
        <v>99127.881715203926</v>
      </c>
      <c r="G6" s="5">
        <f t="shared" ref="G6:G69" si="2">D6*4.5%</f>
        <v>4984.0834381946106</v>
      </c>
      <c r="H6" s="21">
        <f t="shared" ref="H6:H69" si="3">D6*85%</f>
        <v>94143.798277009308</v>
      </c>
    </row>
    <row r="7" spans="1:8">
      <c r="A7" s="37">
        <v>3</v>
      </c>
      <c r="B7" s="38" t="s">
        <v>2</v>
      </c>
      <c r="C7" s="38" t="s">
        <v>5</v>
      </c>
      <c r="D7" s="2">
        <v>95793.143426853712</v>
      </c>
      <c r="E7" s="3">
        <f t="shared" si="1"/>
        <v>10058.280059819639</v>
      </c>
      <c r="F7" s="4">
        <f t="shared" si="0"/>
        <v>85734.863367034079</v>
      </c>
      <c r="G7" s="5">
        <f t="shared" si="2"/>
        <v>4310.6914542084169</v>
      </c>
      <c r="H7" s="21">
        <f t="shared" si="3"/>
        <v>81424.171912825652</v>
      </c>
    </row>
    <row r="8" spans="1:8">
      <c r="A8" s="37">
        <v>4</v>
      </c>
      <c r="B8" s="38" t="s">
        <v>2</v>
      </c>
      <c r="C8" s="38" t="s">
        <v>6</v>
      </c>
      <c r="D8" s="2">
        <v>106753.83125507129</v>
      </c>
      <c r="E8" s="3">
        <f t="shared" si="1"/>
        <v>11209.152281782484</v>
      </c>
      <c r="F8" s="4">
        <f t="shared" si="0"/>
        <v>95544.678973288799</v>
      </c>
      <c r="G8" s="5">
        <f t="shared" si="2"/>
        <v>4803.9224064782074</v>
      </c>
      <c r="H8" s="21">
        <f t="shared" si="3"/>
        <v>90740.756566810596</v>
      </c>
    </row>
    <row r="9" spans="1:8">
      <c r="A9" s="37">
        <v>5</v>
      </c>
      <c r="B9" s="38" t="s">
        <v>2</v>
      </c>
      <c r="C9" s="38" t="s">
        <v>7</v>
      </c>
      <c r="D9" s="2">
        <v>115232.76712649956</v>
      </c>
      <c r="E9" s="3">
        <f t="shared" si="1"/>
        <v>12099.440548282453</v>
      </c>
      <c r="F9" s="4">
        <f t="shared" si="0"/>
        <v>103133.32657821711</v>
      </c>
      <c r="G9" s="5">
        <f t="shared" si="2"/>
        <v>5185.4745206924799</v>
      </c>
      <c r="H9" s="21">
        <f t="shared" si="3"/>
        <v>97947.852057524622</v>
      </c>
    </row>
    <row r="10" spans="1:8">
      <c r="A10" s="37">
        <v>6</v>
      </c>
      <c r="B10" s="38" t="s">
        <v>2</v>
      </c>
      <c r="C10" s="38" t="s">
        <v>8</v>
      </c>
      <c r="D10" s="2">
        <v>75000</v>
      </c>
      <c r="E10" s="3">
        <f t="shared" si="1"/>
        <v>7875</v>
      </c>
      <c r="F10" s="4">
        <f t="shared" si="0"/>
        <v>67125</v>
      </c>
      <c r="G10" s="5">
        <f t="shared" si="2"/>
        <v>3375</v>
      </c>
      <c r="H10" s="21">
        <f t="shared" si="3"/>
        <v>63750</v>
      </c>
    </row>
    <row r="11" spans="1:8">
      <c r="A11" s="37">
        <v>7</v>
      </c>
      <c r="B11" s="38" t="s">
        <v>9</v>
      </c>
      <c r="C11" s="38" t="s">
        <v>10</v>
      </c>
      <c r="D11" s="2">
        <v>260050.28814567879</v>
      </c>
      <c r="E11" s="3">
        <f t="shared" si="1"/>
        <v>27305.280255296271</v>
      </c>
      <c r="F11" s="4">
        <f t="shared" si="0"/>
        <v>232745.00789038252</v>
      </c>
      <c r="G11" s="5">
        <f t="shared" si="2"/>
        <v>11702.262966555545</v>
      </c>
      <c r="H11" s="21">
        <f t="shared" si="3"/>
        <v>221042.74492382698</v>
      </c>
    </row>
    <row r="12" spans="1:8">
      <c r="A12" s="37">
        <v>8</v>
      </c>
      <c r="B12" s="38" t="s">
        <v>9</v>
      </c>
      <c r="C12" s="38" t="s">
        <v>11</v>
      </c>
      <c r="D12" s="2">
        <v>140000</v>
      </c>
      <c r="E12" s="3">
        <f t="shared" si="1"/>
        <v>14700</v>
      </c>
      <c r="F12" s="4">
        <f t="shared" si="0"/>
        <v>125300</v>
      </c>
      <c r="G12" s="5">
        <f t="shared" si="2"/>
        <v>6300</v>
      </c>
      <c r="H12" s="21">
        <f t="shared" si="3"/>
        <v>119000</v>
      </c>
    </row>
    <row r="13" spans="1:8">
      <c r="A13" s="37">
        <v>9</v>
      </c>
      <c r="B13" s="38" t="s">
        <v>9</v>
      </c>
      <c r="C13" s="38" t="s">
        <v>12</v>
      </c>
      <c r="D13" s="2">
        <v>138776.01053109521</v>
      </c>
      <c r="E13" s="3">
        <f t="shared" si="1"/>
        <v>14571.481105764997</v>
      </c>
      <c r="F13" s="4">
        <f t="shared" si="0"/>
        <v>124204.52942533021</v>
      </c>
      <c r="G13" s="5">
        <f t="shared" si="2"/>
        <v>6244.9204738992839</v>
      </c>
      <c r="H13" s="21">
        <f t="shared" si="3"/>
        <v>117959.60895143093</v>
      </c>
    </row>
    <row r="14" spans="1:8">
      <c r="A14" s="37">
        <v>10</v>
      </c>
      <c r="B14" s="38" t="s">
        <v>9</v>
      </c>
      <c r="C14" s="38" t="s">
        <v>13</v>
      </c>
      <c r="D14" s="2">
        <v>80000</v>
      </c>
      <c r="E14" s="3">
        <f t="shared" si="1"/>
        <v>8400</v>
      </c>
      <c r="F14" s="4">
        <f t="shared" si="0"/>
        <v>71600</v>
      </c>
      <c r="G14" s="5">
        <f t="shared" si="2"/>
        <v>3600</v>
      </c>
      <c r="H14" s="21">
        <f t="shared" si="3"/>
        <v>68000</v>
      </c>
    </row>
    <row r="15" spans="1:8">
      <c r="A15" s="37">
        <v>11</v>
      </c>
      <c r="B15" s="38" t="s">
        <v>9</v>
      </c>
      <c r="C15" s="38" t="s">
        <v>14</v>
      </c>
      <c r="D15" s="2">
        <v>100883.80814478072</v>
      </c>
      <c r="E15" s="3">
        <f t="shared" si="1"/>
        <v>10592.799855201974</v>
      </c>
      <c r="F15" s="4">
        <f t="shared" si="0"/>
        <v>90291.008289578749</v>
      </c>
      <c r="G15" s="5">
        <f t="shared" si="2"/>
        <v>4539.7713665151323</v>
      </c>
      <c r="H15" s="21">
        <f t="shared" si="3"/>
        <v>85751.23692306361</v>
      </c>
    </row>
    <row r="16" spans="1:8">
      <c r="A16" s="37">
        <v>12</v>
      </c>
      <c r="B16" s="38" t="s">
        <v>9</v>
      </c>
      <c r="C16" s="38" t="s">
        <v>15</v>
      </c>
      <c r="D16" s="2">
        <v>103995.30583131552</v>
      </c>
      <c r="E16" s="3">
        <f t="shared" si="1"/>
        <v>10919.507112288129</v>
      </c>
      <c r="F16" s="4">
        <f t="shared" si="0"/>
        <v>93075.798719027385</v>
      </c>
      <c r="G16" s="5">
        <f t="shared" si="2"/>
        <v>4679.7887624091982</v>
      </c>
      <c r="H16" s="21">
        <f t="shared" si="3"/>
        <v>88396.009956618189</v>
      </c>
    </row>
    <row r="17" spans="1:8">
      <c r="A17" s="37">
        <v>13</v>
      </c>
      <c r="B17" s="38" t="s">
        <v>9</v>
      </c>
      <c r="C17" s="38" t="s">
        <v>16</v>
      </c>
      <c r="D17" s="2">
        <v>125932.86914894878</v>
      </c>
      <c r="E17" s="3">
        <f t="shared" si="1"/>
        <v>13222.951260639622</v>
      </c>
      <c r="F17" s="4">
        <f t="shared" si="0"/>
        <v>112709.91788830917</v>
      </c>
      <c r="G17" s="5">
        <f t="shared" si="2"/>
        <v>5666.9791117026953</v>
      </c>
      <c r="H17" s="21">
        <f t="shared" si="3"/>
        <v>107042.93877660646</v>
      </c>
    </row>
    <row r="18" spans="1:8">
      <c r="A18" s="37">
        <v>14</v>
      </c>
      <c r="B18" s="38" t="s">
        <v>9</v>
      </c>
      <c r="C18" s="38" t="s">
        <v>17</v>
      </c>
      <c r="D18" s="2">
        <v>103074.26505515219</v>
      </c>
      <c r="E18" s="3">
        <f t="shared" si="1"/>
        <v>10822.79783079098</v>
      </c>
      <c r="F18" s="4">
        <f t="shared" si="0"/>
        <v>92251.467224361215</v>
      </c>
      <c r="G18" s="5">
        <f t="shared" si="2"/>
        <v>4638.3419274818489</v>
      </c>
      <c r="H18" s="21">
        <f t="shared" si="3"/>
        <v>87613.125296879356</v>
      </c>
    </row>
    <row r="19" spans="1:8">
      <c r="A19" s="37">
        <v>15</v>
      </c>
      <c r="B19" s="38" t="s">
        <v>9</v>
      </c>
      <c r="C19" s="38" t="s">
        <v>18</v>
      </c>
      <c r="D19" s="2">
        <v>100739.84335525849</v>
      </c>
      <c r="E19" s="3">
        <f t="shared" si="1"/>
        <v>10577.683552302142</v>
      </c>
      <c r="F19" s="4">
        <f t="shared" si="0"/>
        <v>90162.159802956347</v>
      </c>
      <c r="G19" s="5">
        <f t="shared" si="2"/>
        <v>4533.2929509866317</v>
      </c>
      <c r="H19" s="21">
        <f t="shared" si="3"/>
        <v>85628.866851969709</v>
      </c>
    </row>
    <row r="20" spans="1:8">
      <c r="A20" s="37">
        <v>16</v>
      </c>
      <c r="B20" s="38" t="s">
        <v>19</v>
      </c>
      <c r="C20" s="38" t="s">
        <v>20</v>
      </c>
      <c r="D20" s="2">
        <v>160000</v>
      </c>
      <c r="E20" s="3">
        <f t="shared" si="1"/>
        <v>16800</v>
      </c>
      <c r="F20" s="4">
        <f t="shared" si="0"/>
        <v>143200</v>
      </c>
      <c r="G20" s="5">
        <f t="shared" si="2"/>
        <v>7200</v>
      </c>
      <c r="H20" s="21">
        <f t="shared" si="3"/>
        <v>136000</v>
      </c>
    </row>
    <row r="21" spans="1:8">
      <c r="A21" s="37">
        <v>17</v>
      </c>
      <c r="B21" s="38" t="s">
        <v>19</v>
      </c>
      <c r="C21" s="38" t="s">
        <v>21</v>
      </c>
      <c r="D21" s="2">
        <v>144748.06361547025</v>
      </c>
      <c r="E21" s="3">
        <f t="shared" si="1"/>
        <v>15198.546679624376</v>
      </c>
      <c r="F21" s="4">
        <f t="shared" si="0"/>
        <v>129549.51693584588</v>
      </c>
      <c r="G21" s="5">
        <f t="shared" si="2"/>
        <v>6513.662862696161</v>
      </c>
      <c r="H21" s="21">
        <f t="shared" si="3"/>
        <v>123035.85407314971</v>
      </c>
    </row>
    <row r="22" spans="1:8">
      <c r="A22" s="37">
        <v>18</v>
      </c>
      <c r="B22" s="38" t="s">
        <v>19</v>
      </c>
      <c r="C22" s="38" t="s">
        <v>22</v>
      </c>
      <c r="D22" s="2">
        <v>79000</v>
      </c>
      <c r="E22" s="3">
        <f t="shared" si="1"/>
        <v>8295</v>
      </c>
      <c r="F22" s="4">
        <f t="shared" si="0"/>
        <v>70705</v>
      </c>
      <c r="G22" s="5">
        <f t="shared" si="2"/>
        <v>3555</v>
      </c>
      <c r="H22" s="21">
        <f t="shared" si="3"/>
        <v>67150</v>
      </c>
    </row>
    <row r="23" spans="1:8">
      <c r="A23" s="37">
        <v>19</v>
      </c>
      <c r="B23" s="38" t="s">
        <v>19</v>
      </c>
      <c r="C23" s="38" t="s">
        <v>23</v>
      </c>
      <c r="D23" s="2">
        <v>76500</v>
      </c>
      <c r="E23" s="3">
        <f t="shared" si="1"/>
        <v>8032.5</v>
      </c>
      <c r="F23" s="4">
        <f t="shared" si="0"/>
        <v>68467.5</v>
      </c>
      <c r="G23" s="5">
        <f t="shared" si="2"/>
        <v>3442.5</v>
      </c>
      <c r="H23" s="21">
        <f t="shared" si="3"/>
        <v>65025</v>
      </c>
    </row>
    <row r="24" spans="1:8">
      <c r="A24" s="37">
        <v>20</v>
      </c>
      <c r="B24" s="38" t="s">
        <v>19</v>
      </c>
      <c r="C24" s="38" t="s">
        <v>24</v>
      </c>
      <c r="D24" s="2">
        <v>99398.861963410061</v>
      </c>
      <c r="E24" s="3">
        <f t="shared" si="1"/>
        <v>10436.880506158057</v>
      </c>
      <c r="F24" s="4">
        <f t="shared" si="0"/>
        <v>88961.981457251997</v>
      </c>
      <c r="G24" s="5">
        <f t="shared" si="2"/>
        <v>4472.948788353453</v>
      </c>
      <c r="H24" s="21">
        <f t="shared" si="3"/>
        <v>84489.032668898551</v>
      </c>
    </row>
    <row r="25" spans="1:8">
      <c r="A25" s="37">
        <v>21</v>
      </c>
      <c r="B25" s="38" t="s">
        <v>19</v>
      </c>
      <c r="C25" s="38" t="s">
        <v>25</v>
      </c>
      <c r="D25" s="2">
        <v>93971.318313303898</v>
      </c>
      <c r="E25" s="3">
        <f t="shared" si="1"/>
        <v>9866.9884228969095</v>
      </c>
      <c r="F25" s="4">
        <f t="shared" si="0"/>
        <v>84104.329890406982</v>
      </c>
      <c r="G25" s="5">
        <f t="shared" si="2"/>
        <v>4228.7093240986751</v>
      </c>
      <c r="H25" s="21">
        <f t="shared" si="3"/>
        <v>79875.620566308309</v>
      </c>
    </row>
    <row r="26" spans="1:8">
      <c r="A26" s="37">
        <v>22</v>
      </c>
      <c r="B26" s="38" t="s">
        <v>19</v>
      </c>
      <c r="C26" s="38" t="s">
        <v>26</v>
      </c>
      <c r="D26" s="2">
        <v>102509.28233259662</v>
      </c>
      <c r="E26" s="3">
        <f t="shared" si="1"/>
        <v>10763.474644922644</v>
      </c>
      <c r="F26" s="4">
        <f t="shared" si="0"/>
        <v>91745.80768767398</v>
      </c>
      <c r="G26" s="5">
        <f t="shared" si="2"/>
        <v>4612.9177049668479</v>
      </c>
      <c r="H26" s="21">
        <f t="shared" si="3"/>
        <v>87132.889982707115</v>
      </c>
    </row>
    <row r="27" spans="1:8">
      <c r="A27" s="37">
        <v>23</v>
      </c>
      <c r="B27" s="38" t="s">
        <v>19</v>
      </c>
      <c r="C27" s="38" t="s">
        <v>27</v>
      </c>
      <c r="D27" s="2">
        <v>76000</v>
      </c>
      <c r="E27" s="3">
        <f t="shared" si="1"/>
        <v>7980</v>
      </c>
      <c r="F27" s="4">
        <f t="shared" si="0"/>
        <v>68020</v>
      </c>
      <c r="G27" s="5">
        <f t="shared" si="2"/>
        <v>3420</v>
      </c>
      <c r="H27" s="21">
        <f t="shared" si="3"/>
        <v>64600</v>
      </c>
    </row>
    <row r="28" spans="1:8">
      <c r="A28" s="37">
        <v>24</v>
      </c>
      <c r="B28" s="38" t="s">
        <v>19</v>
      </c>
      <c r="C28" s="38" t="s">
        <v>28</v>
      </c>
      <c r="D28" s="2">
        <v>99784.678741276584</v>
      </c>
      <c r="E28" s="3">
        <f t="shared" si="1"/>
        <v>10477.39126783404</v>
      </c>
      <c r="F28" s="4">
        <f t="shared" si="0"/>
        <v>89307.287473442542</v>
      </c>
      <c r="G28" s="5">
        <f t="shared" si="2"/>
        <v>4490.3105433574465</v>
      </c>
      <c r="H28" s="21">
        <f t="shared" si="3"/>
        <v>84816.976930085089</v>
      </c>
    </row>
    <row r="29" spans="1:8">
      <c r="A29" s="37">
        <v>25</v>
      </c>
      <c r="B29" s="38" t="s">
        <v>19</v>
      </c>
      <c r="C29" s="38" t="s">
        <v>29</v>
      </c>
      <c r="D29" s="2">
        <v>120000</v>
      </c>
      <c r="E29" s="3">
        <f t="shared" si="1"/>
        <v>12600</v>
      </c>
      <c r="F29" s="4">
        <f t="shared" si="0"/>
        <v>107400</v>
      </c>
      <c r="G29" s="5">
        <f t="shared" si="2"/>
        <v>5400</v>
      </c>
      <c r="H29" s="21">
        <f t="shared" si="3"/>
        <v>102000</v>
      </c>
    </row>
    <row r="30" spans="1:8">
      <c r="A30" s="37">
        <v>26</v>
      </c>
      <c r="B30" s="38" t="s">
        <v>19</v>
      </c>
      <c r="C30" s="38" t="s">
        <v>30</v>
      </c>
      <c r="D30" s="2">
        <v>120000</v>
      </c>
      <c r="E30" s="3">
        <f t="shared" si="1"/>
        <v>12600</v>
      </c>
      <c r="F30" s="4">
        <f t="shared" si="0"/>
        <v>107400</v>
      </c>
      <c r="G30" s="5">
        <f t="shared" si="2"/>
        <v>5400</v>
      </c>
      <c r="H30" s="21">
        <f t="shared" si="3"/>
        <v>102000</v>
      </c>
    </row>
    <row r="31" spans="1:8">
      <c r="A31" s="37">
        <v>27</v>
      </c>
      <c r="B31" s="38" t="s">
        <v>19</v>
      </c>
      <c r="C31" s="38" t="s">
        <v>31</v>
      </c>
      <c r="D31" s="2">
        <v>90000</v>
      </c>
      <c r="E31" s="3">
        <f t="shared" si="1"/>
        <v>9450</v>
      </c>
      <c r="F31" s="4">
        <f t="shared" si="0"/>
        <v>80550</v>
      </c>
      <c r="G31" s="5">
        <f t="shared" si="2"/>
        <v>4050</v>
      </c>
      <c r="H31" s="21">
        <f t="shared" si="3"/>
        <v>76500</v>
      </c>
    </row>
    <row r="32" spans="1:8">
      <c r="A32" s="37">
        <v>28</v>
      </c>
      <c r="B32" s="38" t="s">
        <v>19</v>
      </c>
      <c r="C32" s="38" t="s">
        <v>32</v>
      </c>
      <c r="D32" s="2">
        <v>83000</v>
      </c>
      <c r="E32" s="3">
        <f t="shared" si="1"/>
        <v>8715</v>
      </c>
      <c r="F32" s="4">
        <f t="shared" si="0"/>
        <v>74285</v>
      </c>
      <c r="G32" s="5">
        <f t="shared" si="2"/>
        <v>3735</v>
      </c>
      <c r="H32" s="21">
        <f t="shared" si="3"/>
        <v>70550</v>
      </c>
    </row>
    <row r="33" spans="1:8">
      <c r="A33" s="37">
        <v>29</v>
      </c>
      <c r="B33" s="38" t="s">
        <v>19</v>
      </c>
      <c r="C33" s="38" t="s">
        <v>33</v>
      </c>
      <c r="D33" s="2">
        <v>101000</v>
      </c>
      <c r="E33" s="3">
        <f t="shared" si="1"/>
        <v>10605</v>
      </c>
      <c r="F33" s="4">
        <f t="shared" si="0"/>
        <v>90395</v>
      </c>
      <c r="G33" s="5">
        <f t="shared" si="2"/>
        <v>4545</v>
      </c>
      <c r="H33" s="21">
        <f t="shared" si="3"/>
        <v>85850</v>
      </c>
    </row>
    <row r="34" spans="1:8">
      <c r="A34" s="37">
        <v>30</v>
      </c>
      <c r="B34" s="38" t="s">
        <v>34</v>
      </c>
      <c r="C34" s="38" t="s">
        <v>35</v>
      </c>
      <c r="D34" s="2">
        <v>193560.62323348474</v>
      </c>
      <c r="E34" s="3">
        <f t="shared" si="1"/>
        <v>20323.865439515899</v>
      </c>
      <c r="F34" s="4">
        <f t="shared" si="0"/>
        <v>173236.75779396883</v>
      </c>
      <c r="G34" s="5">
        <f t="shared" si="2"/>
        <v>8710.2280455068139</v>
      </c>
      <c r="H34" s="21">
        <f t="shared" si="3"/>
        <v>164526.52974846202</v>
      </c>
    </row>
    <row r="35" spans="1:8">
      <c r="A35" s="37">
        <v>31</v>
      </c>
      <c r="B35" s="38" t="s">
        <v>34</v>
      </c>
      <c r="C35" s="38" t="s">
        <v>36</v>
      </c>
      <c r="D35" s="2">
        <v>169272.74433944834</v>
      </c>
      <c r="E35" s="3">
        <f t="shared" si="1"/>
        <v>17773.638155642075</v>
      </c>
      <c r="F35" s="4">
        <f t="shared" si="0"/>
        <v>151499.10618380626</v>
      </c>
      <c r="G35" s="5">
        <f t="shared" si="2"/>
        <v>7617.2734952751753</v>
      </c>
      <c r="H35" s="21">
        <f t="shared" si="3"/>
        <v>143881.83268853108</v>
      </c>
    </row>
    <row r="36" spans="1:8">
      <c r="A36" s="37">
        <v>32</v>
      </c>
      <c r="B36" s="38" t="s">
        <v>34</v>
      </c>
      <c r="C36" s="38" t="s">
        <v>37</v>
      </c>
      <c r="D36" s="2">
        <v>79000</v>
      </c>
      <c r="E36" s="3">
        <f t="shared" si="1"/>
        <v>8295</v>
      </c>
      <c r="F36" s="4">
        <f t="shared" si="0"/>
        <v>70705</v>
      </c>
      <c r="G36" s="5">
        <f t="shared" si="2"/>
        <v>3555</v>
      </c>
      <c r="H36" s="21">
        <f t="shared" si="3"/>
        <v>67150</v>
      </c>
    </row>
    <row r="37" spans="1:8">
      <c r="A37" s="37">
        <v>33</v>
      </c>
      <c r="B37" s="38" t="s">
        <v>34</v>
      </c>
      <c r="C37" s="38" t="s">
        <v>38</v>
      </c>
      <c r="D37" s="2">
        <v>75000</v>
      </c>
      <c r="E37" s="3">
        <f t="shared" si="1"/>
        <v>7875</v>
      </c>
      <c r="F37" s="4">
        <f t="shared" si="0"/>
        <v>67125</v>
      </c>
      <c r="G37" s="5">
        <f t="shared" si="2"/>
        <v>3375</v>
      </c>
      <c r="H37" s="21">
        <f t="shared" si="3"/>
        <v>63750</v>
      </c>
    </row>
    <row r="38" spans="1:8">
      <c r="A38" s="37">
        <v>34</v>
      </c>
      <c r="B38" s="38" t="s">
        <v>34</v>
      </c>
      <c r="C38" s="38" t="s">
        <v>39</v>
      </c>
      <c r="D38" s="2">
        <v>86000</v>
      </c>
      <c r="E38" s="3">
        <f t="shared" si="1"/>
        <v>9030</v>
      </c>
      <c r="F38" s="4">
        <f t="shared" si="0"/>
        <v>76970</v>
      </c>
      <c r="G38" s="5">
        <f t="shared" si="2"/>
        <v>3870</v>
      </c>
      <c r="H38" s="21">
        <f t="shared" si="3"/>
        <v>73100</v>
      </c>
    </row>
    <row r="39" spans="1:8">
      <c r="A39" s="37">
        <v>35</v>
      </c>
      <c r="B39" s="38" t="s">
        <v>40</v>
      </c>
      <c r="C39" s="38" t="s">
        <v>41</v>
      </c>
      <c r="D39" s="2">
        <v>150000</v>
      </c>
      <c r="E39" s="3">
        <f t="shared" si="1"/>
        <v>15750</v>
      </c>
      <c r="F39" s="4">
        <f t="shared" si="0"/>
        <v>134250</v>
      </c>
      <c r="G39" s="5">
        <f t="shared" si="2"/>
        <v>6750</v>
      </c>
      <c r="H39" s="21">
        <f t="shared" si="3"/>
        <v>127500</v>
      </c>
    </row>
    <row r="40" spans="1:8">
      <c r="A40" s="37">
        <v>36</v>
      </c>
      <c r="B40" s="38" t="s">
        <v>40</v>
      </c>
      <c r="C40" s="38" t="s">
        <v>42</v>
      </c>
      <c r="D40" s="2">
        <v>100000</v>
      </c>
      <c r="E40" s="3">
        <f t="shared" si="1"/>
        <v>10500</v>
      </c>
      <c r="F40" s="4">
        <f t="shared" si="0"/>
        <v>89500</v>
      </c>
      <c r="G40" s="5">
        <f t="shared" si="2"/>
        <v>4500</v>
      </c>
      <c r="H40" s="21">
        <f t="shared" si="3"/>
        <v>85000</v>
      </c>
    </row>
    <row r="41" spans="1:8">
      <c r="A41" s="37">
        <v>37</v>
      </c>
      <c r="B41" s="38" t="s">
        <v>40</v>
      </c>
      <c r="C41" s="38" t="s">
        <v>43</v>
      </c>
      <c r="D41" s="2">
        <v>100000</v>
      </c>
      <c r="E41" s="3">
        <f t="shared" si="1"/>
        <v>10500</v>
      </c>
      <c r="F41" s="4">
        <f t="shared" si="0"/>
        <v>89500</v>
      </c>
      <c r="G41" s="5">
        <f t="shared" si="2"/>
        <v>4500</v>
      </c>
      <c r="H41" s="21">
        <f t="shared" si="3"/>
        <v>85000</v>
      </c>
    </row>
    <row r="42" spans="1:8">
      <c r="A42" s="37">
        <v>38</v>
      </c>
      <c r="B42" s="38" t="s">
        <v>40</v>
      </c>
      <c r="C42" s="38" t="s">
        <v>44</v>
      </c>
      <c r="D42" s="2">
        <v>129869.28704994032</v>
      </c>
      <c r="E42" s="3">
        <f t="shared" si="1"/>
        <v>13636.275140243733</v>
      </c>
      <c r="F42" s="4">
        <f t="shared" si="0"/>
        <v>116233.01190969659</v>
      </c>
      <c r="G42" s="5">
        <f t="shared" si="2"/>
        <v>5844.1179172473139</v>
      </c>
      <c r="H42" s="21">
        <f t="shared" si="3"/>
        <v>110388.89399244927</v>
      </c>
    </row>
    <row r="43" spans="1:8">
      <c r="A43" s="37">
        <v>39</v>
      </c>
      <c r="B43" s="38" t="s">
        <v>40</v>
      </c>
      <c r="C43" s="38" t="s">
        <v>45</v>
      </c>
      <c r="D43" s="2">
        <v>75000</v>
      </c>
      <c r="E43" s="3">
        <f t="shared" si="1"/>
        <v>7875</v>
      </c>
      <c r="F43" s="4">
        <f t="shared" si="0"/>
        <v>67125</v>
      </c>
      <c r="G43" s="5">
        <f t="shared" si="2"/>
        <v>3375</v>
      </c>
      <c r="H43" s="21">
        <f t="shared" si="3"/>
        <v>63750</v>
      </c>
    </row>
    <row r="44" spans="1:8">
      <c r="A44" s="37">
        <v>40</v>
      </c>
      <c r="B44" s="38" t="s">
        <v>40</v>
      </c>
      <c r="C44" s="38" t="s">
        <v>46</v>
      </c>
      <c r="D44" s="2">
        <v>96021.24145408551</v>
      </c>
      <c r="E44" s="3">
        <f t="shared" si="1"/>
        <v>10082.230352678978</v>
      </c>
      <c r="F44" s="4">
        <f t="shared" si="0"/>
        <v>85939.011101406533</v>
      </c>
      <c r="G44" s="5">
        <f t="shared" si="2"/>
        <v>4320.955865433848</v>
      </c>
      <c r="H44" s="21">
        <f t="shared" si="3"/>
        <v>81618.055235972686</v>
      </c>
    </row>
    <row r="45" spans="1:8">
      <c r="A45" s="37">
        <v>41</v>
      </c>
      <c r="B45" s="38" t="s">
        <v>47</v>
      </c>
      <c r="C45" s="38" t="s">
        <v>48</v>
      </c>
      <c r="D45" s="2">
        <v>182378.28116704145</v>
      </c>
      <c r="E45" s="3">
        <f t="shared" si="1"/>
        <v>19149.719522539352</v>
      </c>
      <c r="F45" s="4">
        <f t="shared" si="0"/>
        <v>163228.5616445021</v>
      </c>
      <c r="G45" s="5">
        <f t="shared" si="2"/>
        <v>8207.0226525168655</v>
      </c>
      <c r="H45" s="21">
        <f t="shared" si="3"/>
        <v>155021.53899198523</v>
      </c>
    </row>
    <row r="46" spans="1:8">
      <c r="A46" s="37">
        <v>42</v>
      </c>
      <c r="B46" s="38" t="s">
        <v>47</v>
      </c>
      <c r="C46" s="38" t="s">
        <v>49</v>
      </c>
      <c r="D46" s="2">
        <v>96000</v>
      </c>
      <c r="E46" s="3">
        <f t="shared" si="1"/>
        <v>10080</v>
      </c>
      <c r="F46" s="4">
        <f t="shared" si="0"/>
        <v>85920</v>
      </c>
      <c r="G46" s="5">
        <f t="shared" si="2"/>
        <v>4320</v>
      </c>
      <c r="H46" s="21">
        <f t="shared" si="3"/>
        <v>81600</v>
      </c>
    </row>
    <row r="47" spans="1:8">
      <c r="A47" s="37">
        <v>43</v>
      </c>
      <c r="B47" s="38" t="s">
        <v>47</v>
      </c>
      <c r="C47" s="38" t="s">
        <v>50</v>
      </c>
      <c r="D47" s="2">
        <v>93000</v>
      </c>
      <c r="E47" s="3">
        <f t="shared" si="1"/>
        <v>9765</v>
      </c>
      <c r="F47" s="4">
        <f t="shared" si="0"/>
        <v>83235</v>
      </c>
      <c r="G47" s="5">
        <f t="shared" si="2"/>
        <v>4185</v>
      </c>
      <c r="H47" s="21">
        <f t="shared" si="3"/>
        <v>79050</v>
      </c>
    </row>
    <row r="48" spans="1:8">
      <c r="A48" s="37">
        <v>44</v>
      </c>
      <c r="B48" s="38" t="s">
        <v>47</v>
      </c>
      <c r="C48" s="38" t="s">
        <v>51</v>
      </c>
      <c r="D48" s="2">
        <v>110000</v>
      </c>
      <c r="E48" s="3">
        <f t="shared" si="1"/>
        <v>11550</v>
      </c>
      <c r="F48" s="4">
        <f t="shared" si="0"/>
        <v>98450</v>
      </c>
      <c r="G48" s="5">
        <f t="shared" si="2"/>
        <v>4950</v>
      </c>
      <c r="H48" s="21">
        <f t="shared" si="3"/>
        <v>93500</v>
      </c>
    </row>
    <row r="49" spans="1:8">
      <c r="A49" s="37">
        <v>45</v>
      </c>
      <c r="B49" s="38" t="s">
        <v>47</v>
      </c>
      <c r="C49" s="38" t="s">
        <v>52</v>
      </c>
      <c r="D49" s="2">
        <v>82000</v>
      </c>
      <c r="E49" s="3">
        <f t="shared" si="1"/>
        <v>8610</v>
      </c>
      <c r="F49" s="4">
        <f t="shared" si="0"/>
        <v>73390</v>
      </c>
      <c r="G49" s="5">
        <f t="shared" si="2"/>
        <v>3690</v>
      </c>
      <c r="H49" s="21">
        <f t="shared" si="3"/>
        <v>69700</v>
      </c>
    </row>
    <row r="50" spans="1:8">
      <c r="A50" s="37">
        <v>46</v>
      </c>
      <c r="B50" s="38" t="s">
        <v>47</v>
      </c>
      <c r="C50" s="38" t="s">
        <v>53</v>
      </c>
      <c r="D50" s="2">
        <v>76000</v>
      </c>
      <c r="E50" s="3">
        <f t="shared" si="1"/>
        <v>7980</v>
      </c>
      <c r="F50" s="4">
        <f t="shared" si="0"/>
        <v>68020</v>
      </c>
      <c r="G50" s="5">
        <f t="shared" si="2"/>
        <v>3420</v>
      </c>
      <c r="H50" s="21">
        <f t="shared" si="3"/>
        <v>64600</v>
      </c>
    </row>
    <row r="51" spans="1:8">
      <c r="A51" s="37">
        <v>47</v>
      </c>
      <c r="B51" s="38" t="s">
        <v>47</v>
      </c>
      <c r="C51" s="38" t="s">
        <v>54</v>
      </c>
      <c r="D51" s="2">
        <v>100000</v>
      </c>
      <c r="E51" s="3">
        <f t="shared" si="1"/>
        <v>10500</v>
      </c>
      <c r="F51" s="4">
        <f t="shared" si="0"/>
        <v>89500</v>
      </c>
      <c r="G51" s="5">
        <f t="shared" si="2"/>
        <v>4500</v>
      </c>
      <c r="H51" s="21">
        <f t="shared" si="3"/>
        <v>85000</v>
      </c>
    </row>
    <row r="52" spans="1:8">
      <c r="A52" s="37">
        <v>48</v>
      </c>
      <c r="B52" s="38" t="s">
        <v>47</v>
      </c>
      <c r="C52" s="38" t="s">
        <v>55</v>
      </c>
      <c r="D52" s="2">
        <v>88000</v>
      </c>
      <c r="E52" s="3">
        <f t="shared" si="1"/>
        <v>9240</v>
      </c>
      <c r="F52" s="4">
        <f t="shared" si="0"/>
        <v>78760</v>
      </c>
      <c r="G52" s="5">
        <f t="shared" si="2"/>
        <v>3960</v>
      </c>
      <c r="H52" s="21">
        <f t="shared" si="3"/>
        <v>74800</v>
      </c>
    </row>
    <row r="53" spans="1:8">
      <c r="A53" s="37">
        <v>49</v>
      </c>
      <c r="B53" s="38" t="s">
        <v>47</v>
      </c>
      <c r="C53" s="38" t="s">
        <v>56</v>
      </c>
      <c r="D53" s="2">
        <v>75000</v>
      </c>
      <c r="E53" s="3">
        <f t="shared" si="1"/>
        <v>7875</v>
      </c>
      <c r="F53" s="4">
        <f t="shared" si="0"/>
        <v>67125</v>
      </c>
      <c r="G53" s="5">
        <f t="shared" si="2"/>
        <v>3375</v>
      </c>
      <c r="H53" s="21">
        <f t="shared" si="3"/>
        <v>63750</v>
      </c>
    </row>
    <row r="54" spans="1:8">
      <c r="A54" s="37">
        <v>50</v>
      </c>
      <c r="B54" s="38" t="s">
        <v>47</v>
      </c>
      <c r="C54" s="38" t="s">
        <v>57</v>
      </c>
      <c r="D54" s="2">
        <v>145000</v>
      </c>
      <c r="E54" s="3">
        <f t="shared" si="1"/>
        <v>15225</v>
      </c>
      <c r="F54" s="4">
        <f t="shared" si="0"/>
        <v>129775</v>
      </c>
      <c r="G54" s="5">
        <f t="shared" si="2"/>
        <v>6525</v>
      </c>
      <c r="H54" s="21">
        <f t="shared" si="3"/>
        <v>123250</v>
      </c>
    </row>
    <row r="55" spans="1:8">
      <c r="A55" s="37">
        <v>51</v>
      </c>
      <c r="B55" s="38" t="s">
        <v>58</v>
      </c>
      <c r="C55" s="38" t="s">
        <v>59</v>
      </c>
      <c r="D55" s="2">
        <v>248863.98855691575</v>
      </c>
      <c r="E55" s="3">
        <f t="shared" si="1"/>
        <v>26130.718798476151</v>
      </c>
      <c r="F55" s="4">
        <f t="shared" si="0"/>
        <v>222733.26975843959</v>
      </c>
      <c r="G55" s="5">
        <f t="shared" si="2"/>
        <v>11198.879485061208</v>
      </c>
      <c r="H55" s="21">
        <f t="shared" si="3"/>
        <v>211534.39027337838</v>
      </c>
    </row>
    <row r="56" spans="1:8">
      <c r="A56" s="37">
        <v>52</v>
      </c>
      <c r="B56" s="38" t="s">
        <v>58</v>
      </c>
      <c r="C56" s="38" t="s">
        <v>60</v>
      </c>
      <c r="D56" s="2">
        <v>87000</v>
      </c>
      <c r="E56" s="3">
        <f t="shared" si="1"/>
        <v>9135</v>
      </c>
      <c r="F56" s="4">
        <f t="shared" si="0"/>
        <v>77865</v>
      </c>
      <c r="G56" s="5">
        <f t="shared" si="2"/>
        <v>3915</v>
      </c>
      <c r="H56" s="21">
        <f t="shared" si="3"/>
        <v>73950</v>
      </c>
    </row>
    <row r="57" spans="1:8">
      <c r="A57" s="37">
        <v>53</v>
      </c>
      <c r="B57" s="38" t="s">
        <v>58</v>
      </c>
      <c r="C57" s="38" t="s">
        <v>61</v>
      </c>
      <c r="D57" s="2">
        <v>118709.46510359559</v>
      </c>
      <c r="E57" s="3">
        <f t="shared" si="1"/>
        <v>12464.493835877536</v>
      </c>
      <c r="F57" s="4">
        <f t="shared" si="0"/>
        <v>106244.97126771805</v>
      </c>
      <c r="G57" s="5">
        <f t="shared" si="2"/>
        <v>5341.9259296618011</v>
      </c>
      <c r="H57" s="21">
        <f t="shared" si="3"/>
        <v>100903.04533805625</v>
      </c>
    </row>
    <row r="58" spans="1:8">
      <c r="A58" s="37">
        <v>54</v>
      </c>
      <c r="B58" s="38" t="s">
        <v>58</v>
      </c>
      <c r="C58" s="38" t="s">
        <v>62</v>
      </c>
      <c r="D58" s="2">
        <v>110657.95115504827</v>
      </c>
      <c r="E58" s="3">
        <f t="shared" si="1"/>
        <v>11619.084871280069</v>
      </c>
      <c r="F58" s="4">
        <f t="shared" si="0"/>
        <v>99038.866283768206</v>
      </c>
      <c r="G58" s="5">
        <f t="shared" si="2"/>
        <v>4979.6078019771721</v>
      </c>
      <c r="H58" s="21">
        <f t="shared" si="3"/>
        <v>94059.258481791025</v>
      </c>
    </row>
    <row r="59" spans="1:8">
      <c r="A59" s="37">
        <v>55</v>
      </c>
      <c r="B59" s="38" t="s">
        <v>58</v>
      </c>
      <c r="C59" s="38" t="s">
        <v>63</v>
      </c>
      <c r="D59" s="2">
        <v>75000</v>
      </c>
      <c r="E59" s="3">
        <f t="shared" si="1"/>
        <v>7875</v>
      </c>
      <c r="F59" s="4">
        <f t="shared" si="0"/>
        <v>67125</v>
      </c>
      <c r="G59" s="5">
        <f t="shared" si="2"/>
        <v>3375</v>
      </c>
      <c r="H59" s="21">
        <f t="shared" si="3"/>
        <v>63750</v>
      </c>
    </row>
    <row r="60" spans="1:8">
      <c r="A60" s="37">
        <v>56</v>
      </c>
      <c r="B60" s="38" t="s">
        <v>58</v>
      </c>
      <c r="C60" s="38" t="s">
        <v>64</v>
      </c>
      <c r="D60" s="2">
        <v>129456.57085157579</v>
      </c>
      <c r="E60" s="3">
        <f t="shared" si="1"/>
        <v>13592.939939415457</v>
      </c>
      <c r="F60" s="4">
        <f t="shared" si="0"/>
        <v>115863.63091216033</v>
      </c>
      <c r="G60" s="5">
        <f t="shared" si="2"/>
        <v>5825.5456883209099</v>
      </c>
      <c r="H60" s="21">
        <f t="shared" si="3"/>
        <v>110038.08522383941</v>
      </c>
    </row>
    <row r="61" spans="1:8">
      <c r="A61" s="37">
        <v>57</v>
      </c>
      <c r="B61" s="38" t="s">
        <v>58</v>
      </c>
      <c r="C61" s="38" t="s">
        <v>65</v>
      </c>
      <c r="D61" s="2">
        <v>98264.363815712699</v>
      </c>
      <c r="E61" s="3">
        <f t="shared" si="1"/>
        <v>10317.758200649832</v>
      </c>
      <c r="F61" s="4">
        <f t="shared" si="0"/>
        <v>87946.605615062872</v>
      </c>
      <c r="G61" s="5">
        <f t="shared" si="2"/>
        <v>4421.896371707071</v>
      </c>
      <c r="H61" s="21">
        <f t="shared" si="3"/>
        <v>83524.709243355785</v>
      </c>
    </row>
    <row r="62" spans="1:8">
      <c r="A62" s="37">
        <v>58</v>
      </c>
      <c r="B62" s="38" t="s">
        <v>66</v>
      </c>
      <c r="C62" s="38" t="s">
        <v>67</v>
      </c>
      <c r="D62" s="2">
        <v>276022.69409004244</v>
      </c>
      <c r="E62" s="3">
        <f t="shared" si="1"/>
        <v>28982.382879454453</v>
      </c>
      <c r="F62" s="4">
        <f t="shared" si="0"/>
        <v>247040.31121058797</v>
      </c>
      <c r="G62" s="5">
        <f t="shared" si="2"/>
        <v>12421.02123405191</v>
      </c>
      <c r="H62" s="21">
        <f t="shared" si="3"/>
        <v>234619.28997653606</v>
      </c>
    </row>
    <row r="63" spans="1:8">
      <c r="A63" s="37">
        <v>59</v>
      </c>
      <c r="B63" s="38" t="s">
        <v>66</v>
      </c>
      <c r="C63" s="38" t="s">
        <v>68</v>
      </c>
      <c r="D63" s="2">
        <v>120000</v>
      </c>
      <c r="E63" s="3">
        <f t="shared" si="1"/>
        <v>12600</v>
      </c>
      <c r="F63" s="4">
        <f t="shared" si="0"/>
        <v>107400</v>
      </c>
      <c r="G63" s="5">
        <f t="shared" si="2"/>
        <v>5400</v>
      </c>
      <c r="H63" s="21">
        <f t="shared" si="3"/>
        <v>102000</v>
      </c>
    </row>
    <row r="64" spans="1:8">
      <c r="A64" s="37">
        <v>60</v>
      </c>
      <c r="B64" s="38" t="s">
        <v>66</v>
      </c>
      <c r="C64" s="38" t="s">
        <v>69</v>
      </c>
      <c r="D64" s="2">
        <v>105000</v>
      </c>
      <c r="E64" s="3">
        <f t="shared" si="1"/>
        <v>11025</v>
      </c>
      <c r="F64" s="4">
        <f t="shared" si="0"/>
        <v>93975</v>
      </c>
      <c r="G64" s="5">
        <f t="shared" si="2"/>
        <v>4725</v>
      </c>
      <c r="H64" s="21">
        <f t="shared" si="3"/>
        <v>89250</v>
      </c>
    </row>
    <row r="65" spans="1:8">
      <c r="A65" s="37">
        <v>61</v>
      </c>
      <c r="B65" s="38" t="s">
        <v>66</v>
      </c>
      <c r="C65" s="38" t="s">
        <v>70</v>
      </c>
      <c r="D65" s="2">
        <v>105000</v>
      </c>
      <c r="E65" s="3">
        <f t="shared" si="1"/>
        <v>11025</v>
      </c>
      <c r="F65" s="4">
        <f t="shared" si="0"/>
        <v>93975</v>
      </c>
      <c r="G65" s="5">
        <f t="shared" si="2"/>
        <v>4725</v>
      </c>
      <c r="H65" s="21">
        <f t="shared" si="3"/>
        <v>89250</v>
      </c>
    </row>
    <row r="66" spans="1:8">
      <c r="A66" s="37">
        <v>62</v>
      </c>
      <c r="B66" s="38" t="s">
        <v>66</v>
      </c>
      <c r="C66" s="38" t="s">
        <v>71</v>
      </c>
      <c r="D66" s="2">
        <v>137628.25970826589</v>
      </c>
      <c r="E66" s="3">
        <f t="shared" si="1"/>
        <v>14450.967269367919</v>
      </c>
      <c r="F66" s="4">
        <f t="shared" si="0"/>
        <v>123177.29243889797</v>
      </c>
      <c r="G66" s="5">
        <f t="shared" si="2"/>
        <v>6193.2716868719644</v>
      </c>
      <c r="H66" s="21">
        <f t="shared" si="3"/>
        <v>116984.020752026</v>
      </c>
    </row>
    <row r="67" spans="1:8">
      <c r="A67" s="37">
        <v>63</v>
      </c>
      <c r="B67" s="38" t="s">
        <v>72</v>
      </c>
      <c r="C67" s="38" t="s">
        <v>73</v>
      </c>
      <c r="D67" s="2">
        <v>156739.61613763604</v>
      </c>
      <c r="E67" s="3">
        <f t="shared" si="1"/>
        <v>16457.659694451784</v>
      </c>
      <c r="F67" s="4">
        <f t="shared" si="0"/>
        <v>140281.95644318426</v>
      </c>
      <c r="G67" s="5">
        <f t="shared" si="2"/>
        <v>7053.2827261936218</v>
      </c>
      <c r="H67" s="21">
        <f t="shared" si="3"/>
        <v>133228.67371699063</v>
      </c>
    </row>
    <row r="68" spans="1:8">
      <c r="A68" s="37">
        <v>64</v>
      </c>
      <c r="B68" s="38" t="s">
        <v>72</v>
      </c>
      <c r="C68" s="38" t="s">
        <v>74</v>
      </c>
      <c r="D68" s="2">
        <v>96171.240875719261</v>
      </c>
      <c r="E68" s="3">
        <f t="shared" si="1"/>
        <v>10097.980291950522</v>
      </c>
      <c r="F68" s="4">
        <f t="shared" si="0"/>
        <v>86073.260583768744</v>
      </c>
      <c r="G68" s="5">
        <f t="shared" si="2"/>
        <v>4327.7058394073665</v>
      </c>
      <c r="H68" s="21">
        <f t="shared" si="3"/>
        <v>81745.554744361376</v>
      </c>
    </row>
    <row r="69" spans="1:8">
      <c r="A69" s="37">
        <v>65</v>
      </c>
      <c r="B69" s="38" t="s">
        <v>72</v>
      </c>
      <c r="C69" s="38" t="s">
        <v>75</v>
      </c>
      <c r="D69" s="2">
        <v>151627.27232849484</v>
      </c>
      <c r="E69" s="3">
        <f t="shared" si="1"/>
        <v>15920.863594491959</v>
      </c>
      <c r="F69" s="4">
        <f t="shared" ref="F69:F132" si="4">D69-E69</f>
        <v>135706.40873400288</v>
      </c>
      <c r="G69" s="5">
        <f t="shared" si="2"/>
        <v>6823.2272547822677</v>
      </c>
      <c r="H69" s="21">
        <f t="shared" si="3"/>
        <v>128883.18147922061</v>
      </c>
    </row>
    <row r="70" spans="1:8">
      <c r="A70" s="37">
        <v>66</v>
      </c>
      <c r="B70" s="38" t="s">
        <v>72</v>
      </c>
      <c r="C70" s="38" t="s">
        <v>76</v>
      </c>
      <c r="D70" s="2">
        <v>96217.943478053188</v>
      </c>
      <c r="E70" s="3">
        <f t="shared" ref="E70:E133" si="5">(D70*10.5%)</f>
        <v>10102.884065195585</v>
      </c>
      <c r="F70" s="4">
        <f t="shared" si="4"/>
        <v>86115.059412857605</v>
      </c>
      <c r="G70" s="5">
        <f t="shared" ref="G70:G133" si="6">D70*4.5%</f>
        <v>4329.8074565123934</v>
      </c>
      <c r="H70" s="21">
        <f t="shared" ref="H70:H133" si="7">D70*85%</f>
        <v>81785.251956345208</v>
      </c>
    </row>
    <row r="71" spans="1:8">
      <c r="A71" s="37">
        <v>67</v>
      </c>
      <c r="B71" s="38" t="s">
        <v>72</v>
      </c>
      <c r="C71" s="38" t="s">
        <v>77</v>
      </c>
      <c r="D71" s="2">
        <v>120000</v>
      </c>
      <c r="E71" s="3">
        <f t="shared" si="5"/>
        <v>12600</v>
      </c>
      <c r="F71" s="4">
        <f t="shared" si="4"/>
        <v>107400</v>
      </c>
      <c r="G71" s="5">
        <f t="shared" si="6"/>
        <v>5400</v>
      </c>
      <c r="H71" s="21">
        <f t="shared" si="7"/>
        <v>102000</v>
      </c>
    </row>
    <row r="72" spans="1:8">
      <c r="A72" s="37">
        <v>68</v>
      </c>
      <c r="B72" s="38" t="s">
        <v>72</v>
      </c>
      <c r="C72" s="38" t="s">
        <v>78</v>
      </c>
      <c r="D72" s="2">
        <v>93772.074664811109</v>
      </c>
      <c r="E72" s="3">
        <f t="shared" si="5"/>
        <v>9846.0678398051659</v>
      </c>
      <c r="F72" s="4">
        <f t="shared" si="4"/>
        <v>83926.006825005941</v>
      </c>
      <c r="G72" s="5">
        <f t="shared" si="6"/>
        <v>4219.7433599164997</v>
      </c>
      <c r="H72" s="21">
        <f t="shared" si="7"/>
        <v>79706.263465089447</v>
      </c>
    </row>
    <row r="73" spans="1:8">
      <c r="A73" s="37">
        <v>69</v>
      </c>
      <c r="B73" s="38" t="s">
        <v>79</v>
      </c>
      <c r="C73" s="38" t="s">
        <v>80</v>
      </c>
      <c r="D73" s="2">
        <v>136883.84741534526</v>
      </c>
      <c r="E73" s="3">
        <f t="shared" si="5"/>
        <v>14372.803978611251</v>
      </c>
      <c r="F73" s="4">
        <f t="shared" si="4"/>
        <v>122511.04343673401</v>
      </c>
      <c r="G73" s="5">
        <f t="shared" si="6"/>
        <v>6159.7731336905363</v>
      </c>
      <c r="H73" s="21">
        <f t="shared" si="7"/>
        <v>116351.27030304346</v>
      </c>
    </row>
    <row r="74" spans="1:8">
      <c r="A74" s="37">
        <v>70</v>
      </c>
      <c r="B74" s="38" t="s">
        <v>79</v>
      </c>
      <c r="C74" s="38" t="s">
        <v>81</v>
      </c>
      <c r="D74" s="2">
        <v>102130.24380137546</v>
      </c>
      <c r="E74" s="3">
        <f t="shared" si="5"/>
        <v>10723.675599144422</v>
      </c>
      <c r="F74" s="4">
        <f t="shared" si="4"/>
        <v>91406.568202231036</v>
      </c>
      <c r="G74" s="5">
        <f t="shared" si="6"/>
        <v>4595.8609710618957</v>
      </c>
      <c r="H74" s="21">
        <f t="shared" si="7"/>
        <v>86810.70723116913</v>
      </c>
    </row>
    <row r="75" spans="1:8">
      <c r="A75" s="37">
        <v>71</v>
      </c>
      <c r="B75" s="38" t="s">
        <v>79</v>
      </c>
      <c r="C75" s="38" t="s">
        <v>82</v>
      </c>
      <c r="D75" s="2">
        <v>75000</v>
      </c>
      <c r="E75" s="3">
        <f t="shared" si="5"/>
        <v>7875</v>
      </c>
      <c r="F75" s="4">
        <f t="shared" si="4"/>
        <v>67125</v>
      </c>
      <c r="G75" s="5">
        <f t="shared" si="6"/>
        <v>3375</v>
      </c>
      <c r="H75" s="21">
        <f t="shared" si="7"/>
        <v>63750</v>
      </c>
    </row>
    <row r="76" spans="1:8">
      <c r="A76" s="37">
        <v>72</v>
      </c>
      <c r="B76" s="38" t="s">
        <v>79</v>
      </c>
      <c r="C76" s="38" t="s">
        <v>83</v>
      </c>
      <c r="D76" s="2">
        <v>105720.13386445175</v>
      </c>
      <c r="E76" s="3">
        <f t="shared" si="5"/>
        <v>11100.614055767433</v>
      </c>
      <c r="F76" s="4">
        <f t="shared" si="4"/>
        <v>94619.519808684316</v>
      </c>
      <c r="G76" s="5">
        <f t="shared" si="6"/>
        <v>4757.4060239003284</v>
      </c>
      <c r="H76" s="21">
        <f t="shared" si="7"/>
        <v>89862.113784783985</v>
      </c>
    </row>
    <row r="77" spans="1:8">
      <c r="A77" s="37">
        <v>73</v>
      </c>
      <c r="B77" s="38" t="s">
        <v>79</v>
      </c>
      <c r="C77" s="38" t="s">
        <v>84</v>
      </c>
      <c r="D77" s="2">
        <v>103383.91709206198</v>
      </c>
      <c r="E77" s="3">
        <f t="shared" si="5"/>
        <v>10855.311294666508</v>
      </c>
      <c r="F77" s="4">
        <f t="shared" si="4"/>
        <v>92528.605797395474</v>
      </c>
      <c r="G77" s="5">
        <f t="shared" si="6"/>
        <v>4652.2762691427888</v>
      </c>
      <c r="H77" s="21">
        <f t="shared" si="7"/>
        <v>87876.329528252681</v>
      </c>
    </row>
    <row r="78" spans="1:8">
      <c r="A78" s="37">
        <v>74</v>
      </c>
      <c r="B78" s="38" t="s">
        <v>79</v>
      </c>
      <c r="C78" s="38" t="s">
        <v>85</v>
      </c>
      <c r="D78" s="2">
        <v>105223.53762852051</v>
      </c>
      <c r="E78" s="3">
        <f t="shared" si="5"/>
        <v>11048.471450994653</v>
      </c>
      <c r="F78" s="4">
        <f t="shared" si="4"/>
        <v>94175.066177525863</v>
      </c>
      <c r="G78" s="5">
        <f t="shared" si="6"/>
        <v>4735.0591932834232</v>
      </c>
      <c r="H78" s="21">
        <f t="shared" si="7"/>
        <v>89440.006984242427</v>
      </c>
    </row>
    <row r="79" spans="1:8">
      <c r="A79" s="37">
        <v>75</v>
      </c>
      <c r="B79" s="38" t="s">
        <v>86</v>
      </c>
      <c r="C79" s="38" t="s">
        <v>87</v>
      </c>
      <c r="D79" s="2">
        <v>130000</v>
      </c>
      <c r="E79" s="3">
        <f t="shared" si="5"/>
        <v>13650</v>
      </c>
      <c r="F79" s="4">
        <f t="shared" si="4"/>
        <v>116350</v>
      </c>
      <c r="G79" s="5">
        <f t="shared" si="6"/>
        <v>5850</v>
      </c>
      <c r="H79" s="21">
        <f t="shared" si="7"/>
        <v>110500</v>
      </c>
    </row>
    <row r="80" spans="1:8">
      <c r="A80" s="37">
        <v>76</v>
      </c>
      <c r="B80" s="38" t="s">
        <v>86</v>
      </c>
      <c r="C80" s="38" t="s">
        <v>88</v>
      </c>
      <c r="D80" s="2">
        <v>101031.72435340712</v>
      </c>
      <c r="E80" s="3">
        <f t="shared" si="5"/>
        <v>10608.331057107747</v>
      </c>
      <c r="F80" s="4">
        <f t="shared" si="4"/>
        <v>90423.393296299371</v>
      </c>
      <c r="G80" s="5">
        <f t="shared" si="6"/>
        <v>4546.4275959033203</v>
      </c>
      <c r="H80" s="21">
        <f t="shared" si="7"/>
        <v>85876.965700396046</v>
      </c>
    </row>
    <row r="81" spans="1:8">
      <c r="A81" s="37">
        <v>77</v>
      </c>
      <c r="B81" s="38" t="s">
        <v>86</v>
      </c>
      <c r="C81" s="38" t="s">
        <v>89</v>
      </c>
      <c r="D81" s="2">
        <v>78000</v>
      </c>
      <c r="E81" s="3">
        <f t="shared" si="5"/>
        <v>8190</v>
      </c>
      <c r="F81" s="4">
        <f t="shared" si="4"/>
        <v>69810</v>
      </c>
      <c r="G81" s="5">
        <f t="shared" si="6"/>
        <v>3510</v>
      </c>
      <c r="H81" s="21">
        <f t="shared" si="7"/>
        <v>66300</v>
      </c>
    </row>
    <row r="82" spans="1:8">
      <c r="A82" s="37">
        <v>78</v>
      </c>
      <c r="B82" s="38" t="s">
        <v>86</v>
      </c>
      <c r="C82" s="38" t="s">
        <v>90</v>
      </c>
      <c r="D82" s="2">
        <v>144790.13612815738</v>
      </c>
      <c r="E82" s="3">
        <f t="shared" si="5"/>
        <v>15202.964293456524</v>
      </c>
      <c r="F82" s="4">
        <f t="shared" si="4"/>
        <v>129587.17183470086</v>
      </c>
      <c r="G82" s="5">
        <f t="shared" si="6"/>
        <v>6515.5561257670815</v>
      </c>
      <c r="H82" s="21">
        <f t="shared" si="7"/>
        <v>123071.61570893376</v>
      </c>
    </row>
    <row r="83" spans="1:8">
      <c r="A83" s="37">
        <v>79</v>
      </c>
      <c r="B83" s="38" t="s">
        <v>86</v>
      </c>
      <c r="C83" s="38" t="s">
        <v>91</v>
      </c>
      <c r="D83" s="2">
        <v>90378.612948975671</v>
      </c>
      <c r="E83" s="3">
        <f t="shared" si="5"/>
        <v>9489.7543596424457</v>
      </c>
      <c r="F83" s="4">
        <f t="shared" si="4"/>
        <v>80888.85858933322</v>
      </c>
      <c r="G83" s="5">
        <f t="shared" si="6"/>
        <v>4067.0375827039052</v>
      </c>
      <c r="H83" s="21">
        <f t="shared" si="7"/>
        <v>76821.821006629325</v>
      </c>
    </row>
    <row r="84" spans="1:8">
      <c r="A84" s="37">
        <v>80</v>
      </c>
      <c r="B84" s="38" t="s">
        <v>86</v>
      </c>
      <c r="C84" s="38" t="s">
        <v>92</v>
      </c>
      <c r="D84" s="2">
        <v>112281.90075994487</v>
      </c>
      <c r="E84" s="3">
        <f t="shared" si="5"/>
        <v>11789.599579794211</v>
      </c>
      <c r="F84" s="4">
        <f t="shared" si="4"/>
        <v>100492.30118015065</v>
      </c>
      <c r="G84" s="5">
        <f t="shared" si="6"/>
        <v>5052.6855341975188</v>
      </c>
      <c r="H84" s="21">
        <f t="shared" si="7"/>
        <v>95439.615645953134</v>
      </c>
    </row>
    <row r="85" spans="1:8">
      <c r="A85" s="37">
        <v>81</v>
      </c>
      <c r="B85" s="38" t="s">
        <v>86</v>
      </c>
      <c r="C85" s="38" t="s">
        <v>93</v>
      </c>
      <c r="D85" s="2">
        <v>125019.69360748731</v>
      </c>
      <c r="E85" s="3">
        <f t="shared" si="5"/>
        <v>13127.067828786167</v>
      </c>
      <c r="F85" s="4">
        <f t="shared" si="4"/>
        <v>111892.62577870114</v>
      </c>
      <c r="G85" s="5">
        <f t="shared" si="6"/>
        <v>5625.886212336929</v>
      </c>
      <c r="H85" s="21">
        <f t="shared" si="7"/>
        <v>106266.73956636421</v>
      </c>
    </row>
    <row r="86" spans="1:8">
      <c r="A86" s="37">
        <v>82</v>
      </c>
      <c r="B86" s="38" t="s">
        <v>86</v>
      </c>
      <c r="C86" s="38" t="s">
        <v>94</v>
      </c>
      <c r="D86" s="2">
        <v>95132.73256236536</v>
      </c>
      <c r="E86" s="3">
        <f t="shared" si="5"/>
        <v>9988.9369190483631</v>
      </c>
      <c r="F86" s="4">
        <f t="shared" si="4"/>
        <v>85143.795643316989</v>
      </c>
      <c r="G86" s="5">
        <f t="shared" si="6"/>
        <v>4280.9729653064414</v>
      </c>
      <c r="H86" s="21">
        <f t="shared" si="7"/>
        <v>80862.822678010547</v>
      </c>
    </row>
    <row r="87" spans="1:8">
      <c r="A87" s="37">
        <v>83</v>
      </c>
      <c r="B87" s="38" t="s">
        <v>86</v>
      </c>
      <c r="C87" s="38" t="s">
        <v>95</v>
      </c>
      <c r="D87" s="2">
        <v>75000</v>
      </c>
      <c r="E87" s="3">
        <f t="shared" si="5"/>
        <v>7875</v>
      </c>
      <c r="F87" s="4">
        <f t="shared" si="4"/>
        <v>67125</v>
      </c>
      <c r="G87" s="5">
        <f t="shared" si="6"/>
        <v>3375</v>
      </c>
      <c r="H87" s="21">
        <f t="shared" si="7"/>
        <v>63750</v>
      </c>
    </row>
    <row r="88" spans="1:8">
      <c r="A88" s="37">
        <v>84</v>
      </c>
      <c r="B88" s="38" t="s">
        <v>86</v>
      </c>
      <c r="C88" s="38" t="s">
        <v>96</v>
      </c>
      <c r="D88" s="2">
        <v>75000</v>
      </c>
      <c r="E88" s="3">
        <f t="shared" si="5"/>
        <v>7875</v>
      </c>
      <c r="F88" s="4">
        <f t="shared" si="4"/>
        <v>67125</v>
      </c>
      <c r="G88" s="5">
        <f t="shared" si="6"/>
        <v>3375</v>
      </c>
      <c r="H88" s="21">
        <f t="shared" si="7"/>
        <v>63750</v>
      </c>
    </row>
    <row r="89" spans="1:8">
      <c r="A89" s="37">
        <v>85</v>
      </c>
      <c r="B89" s="38" t="s">
        <v>97</v>
      </c>
      <c r="C89" s="38" t="s">
        <v>98</v>
      </c>
      <c r="D89" s="2">
        <v>170000</v>
      </c>
      <c r="E89" s="3">
        <f t="shared" si="5"/>
        <v>17850</v>
      </c>
      <c r="F89" s="4">
        <f t="shared" si="4"/>
        <v>152150</v>
      </c>
      <c r="G89" s="5">
        <f t="shared" si="6"/>
        <v>7650</v>
      </c>
      <c r="H89" s="21">
        <f t="shared" si="7"/>
        <v>144500</v>
      </c>
    </row>
    <row r="90" spans="1:8">
      <c r="A90" s="37">
        <v>86</v>
      </c>
      <c r="B90" s="38" t="s">
        <v>97</v>
      </c>
      <c r="C90" s="38" t="s">
        <v>99</v>
      </c>
      <c r="D90" s="2">
        <v>121000</v>
      </c>
      <c r="E90" s="3">
        <f t="shared" si="5"/>
        <v>12705</v>
      </c>
      <c r="F90" s="4">
        <f t="shared" si="4"/>
        <v>108295</v>
      </c>
      <c r="G90" s="5">
        <f t="shared" si="6"/>
        <v>5445</v>
      </c>
      <c r="H90" s="21">
        <f t="shared" si="7"/>
        <v>102850</v>
      </c>
    </row>
    <row r="91" spans="1:8">
      <c r="A91" s="37">
        <v>87</v>
      </c>
      <c r="B91" s="38" t="s">
        <v>97</v>
      </c>
      <c r="C91" s="38" t="s">
        <v>100</v>
      </c>
      <c r="D91" s="2">
        <v>91808.105568793719</v>
      </c>
      <c r="E91" s="3">
        <f t="shared" si="5"/>
        <v>9639.8510847233392</v>
      </c>
      <c r="F91" s="4">
        <f t="shared" si="4"/>
        <v>82168.254484070378</v>
      </c>
      <c r="G91" s="5">
        <f t="shared" si="6"/>
        <v>4131.3647505957169</v>
      </c>
      <c r="H91" s="21">
        <f t="shared" si="7"/>
        <v>78036.889733474658</v>
      </c>
    </row>
    <row r="92" spans="1:8">
      <c r="A92" s="37">
        <v>88</v>
      </c>
      <c r="B92" s="38" t="s">
        <v>97</v>
      </c>
      <c r="C92" s="38" t="s">
        <v>101</v>
      </c>
      <c r="D92" s="2">
        <v>90000</v>
      </c>
      <c r="E92" s="3">
        <f t="shared" si="5"/>
        <v>9450</v>
      </c>
      <c r="F92" s="4">
        <f t="shared" si="4"/>
        <v>80550</v>
      </c>
      <c r="G92" s="5">
        <f t="shared" si="6"/>
        <v>4050</v>
      </c>
      <c r="H92" s="21">
        <f t="shared" si="7"/>
        <v>76500</v>
      </c>
    </row>
    <row r="93" spans="1:8">
      <c r="A93" s="37">
        <v>89</v>
      </c>
      <c r="B93" s="38" t="s">
        <v>97</v>
      </c>
      <c r="C93" s="38" t="s">
        <v>102</v>
      </c>
      <c r="D93" s="2">
        <v>92843.106666291889</v>
      </c>
      <c r="E93" s="3">
        <f t="shared" si="5"/>
        <v>9748.5261999606482</v>
      </c>
      <c r="F93" s="4">
        <f t="shared" si="4"/>
        <v>83094.580466331245</v>
      </c>
      <c r="G93" s="5">
        <f t="shared" si="6"/>
        <v>4177.9397999831344</v>
      </c>
      <c r="H93" s="21">
        <f t="shared" si="7"/>
        <v>78916.640666348103</v>
      </c>
    </row>
    <row r="94" spans="1:8">
      <c r="A94" s="37">
        <v>90</v>
      </c>
      <c r="B94" s="38" t="s">
        <v>97</v>
      </c>
      <c r="C94" s="38" t="s">
        <v>103</v>
      </c>
      <c r="D94" s="2">
        <v>120000</v>
      </c>
      <c r="E94" s="3">
        <f t="shared" si="5"/>
        <v>12600</v>
      </c>
      <c r="F94" s="4">
        <f t="shared" si="4"/>
        <v>107400</v>
      </c>
      <c r="G94" s="5">
        <f t="shared" si="6"/>
        <v>5400</v>
      </c>
      <c r="H94" s="21">
        <f t="shared" si="7"/>
        <v>102000</v>
      </c>
    </row>
    <row r="95" spans="1:8">
      <c r="A95" s="37">
        <v>91</v>
      </c>
      <c r="B95" s="38" t="s">
        <v>97</v>
      </c>
      <c r="C95" s="38" t="s">
        <v>104</v>
      </c>
      <c r="D95" s="2">
        <v>99041.774980406626</v>
      </c>
      <c r="E95" s="3">
        <f t="shared" si="5"/>
        <v>10399.386372942696</v>
      </c>
      <c r="F95" s="4">
        <f t="shared" si="4"/>
        <v>88642.38860746393</v>
      </c>
      <c r="G95" s="5">
        <f t="shared" si="6"/>
        <v>4456.8798741182982</v>
      </c>
      <c r="H95" s="21">
        <f t="shared" si="7"/>
        <v>84185.508733345632</v>
      </c>
    </row>
    <row r="96" spans="1:8">
      <c r="A96" s="37">
        <v>92</v>
      </c>
      <c r="B96" s="38" t="s">
        <v>97</v>
      </c>
      <c r="C96" s="38" t="s">
        <v>105</v>
      </c>
      <c r="D96" s="2">
        <v>119221.48272693687</v>
      </c>
      <c r="E96" s="3">
        <f t="shared" si="5"/>
        <v>12518.255686328372</v>
      </c>
      <c r="F96" s="4">
        <f t="shared" si="4"/>
        <v>106703.2270406085</v>
      </c>
      <c r="G96" s="5">
        <f t="shared" si="6"/>
        <v>5364.966722712159</v>
      </c>
      <c r="H96" s="21">
        <f t="shared" si="7"/>
        <v>101338.26031789633</v>
      </c>
    </row>
    <row r="97" spans="1:8">
      <c r="A97" s="37">
        <v>93</v>
      </c>
      <c r="B97" s="38" t="s">
        <v>97</v>
      </c>
      <c r="C97" s="38" t="s">
        <v>106</v>
      </c>
      <c r="D97" s="2">
        <v>91000</v>
      </c>
      <c r="E97" s="3">
        <f t="shared" si="5"/>
        <v>9555</v>
      </c>
      <c r="F97" s="4">
        <f t="shared" si="4"/>
        <v>81445</v>
      </c>
      <c r="G97" s="5">
        <f t="shared" si="6"/>
        <v>4095</v>
      </c>
      <c r="H97" s="21">
        <f t="shared" si="7"/>
        <v>77350</v>
      </c>
    </row>
    <row r="98" spans="1:8">
      <c r="A98" s="37">
        <v>94</v>
      </c>
      <c r="B98" s="38" t="s">
        <v>97</v>
      </c>
      <c r="C98" s="38" t="s">
        <v>107</v>
      </c>
      <c r="D98" s="2">
        <v>110000</v>
      </c>
      <c r="E98" s="3">
        <f t="shared" si="5"/>
        <v>11550</v>
      </c>
      <c r="F98" s="4">
        <f t="shared" si="4"/>
        <v>98450</v>
      </c>
      <c r="G98" s="5">
        <f t="shared" si="6"/>
        <v>4950</v>
      </c>
      <c r="H98" s="21">
        <f t="shared" si="7"/>
        <v>93500</v>
      </c>
    </row>
    <row r="99" spans="1:8">
      <c r="A99" s="37">
        <v>95</v>
      </c>
      <c r="B99" s="38" t="s">
        <v>97</v>
      </c>
      <c r="C99" s="38" t="s">
        <v>108</v>
      </c>
      <c r="D99" s="2">
        <v>78700</v>
      </c>
      <c r="E99" s="3">
        <f t="shared" si="5"/>
        <v>8263.5</v>
      </c>
      <c r="F99" s="4">
        <f t="shared" si="4"/>
        <v>70436.5</v>
      </c>
      <c r="G99" s="5">
        <f t="shared" si="6"/>
        <v>3541.5</v>
      </c>
      <c r="H99" s="21">
        <f t="shared" si="7"/>
        <v>66895</v>
      </c>
    </row>
    <row r="100" spans="1:8">
      <c r="A100" s="37">
        <v>96</v>
      </c>
      <c r="B100" s="38" t="s">
        <v>97</v>
      </c>
      <c r="C100" s="38" t="s">
        <v>109</v>
      </c>
      <c r="D100" s="2">
        <v>94300</v>
      </c>
      <c r="E100" s="3">
        <f t="shared" si="5"/>
        <v>9901.5</v>
      </c>
      <c r="F100" s="4">
        <f t="shared" si="4"/>
        <v>84398.5</v>
      </c>
      <c r="G100" s="5">
        <f t="shared" si="6"/>
        <v>4243.5</v>
      </c>
      <c r="H100" s="21">
        <f t="shared" si="7"/>
        <v>80155</v>
      </c>
    </row>
    <row r="101" spans="1:8">
      <c r="A101" s="37">
        <v>97</v>
      </c>
      <c r="B101" s="38" t="s">
        <v>97</v>
      </c>
      <c r="C101" s="38" t="s">
        <v>110</v>
      </c>
      <c r="D101" s="2">
        <v>150000</v>
      </c>
      <c r="E101" s="3">
        <f t="shared" si="5"/>
        <v>15750</v>
      </c>
      <c r="F101" s="4">
        <f t="shared" si="4"/>
        <v>134250</v>
      </c>
      <c r="G101" s="5">
        <f t="shared" si="6"/>
        <v>6750</v>
      </c>
      <c r="H101" s="21">
        <f t="shared" si="7"/>
        <v>127500</v>
      </c>
    </row>
    <row r="102" spans="1:8">
      <c r="A102" s="37">
        <v>98</v>
      </c>
      <c r="B102" s="38" t="s">
        <v>111</v>
      </c>
      <c r="C102" s="38" t="s">
        <v>112</v>
      </c>
      <c r="D102" s="2">
        <v>192743.35261682182</v>
      </c>
      <c r="E102" s="3">
        <f t="shared" si="5"/>
        <v>20238.05202476629</v>
      </c>
      <c r="F102" s="4">
        <f t="shared" si="4"/>
        <v>172505.30059205554</v>
      </c>
      <c r="G102" s="5">
        <f t="shared" si="6"/>
        <v>8673.4508677569811</v>
      </c>
      <c r="H102" s="21">
        <f t="shared" si="7"/>
        <v>163831.84972429855</v>
      </c>
    </row>
    <row r="103" spans="1:8">
      <c r="A103" s="37">
        <v>99</v>
      </c>
      <c r="B103" s="38" t="s">
        <v>111</v>
      </c>
      <c r="C103" s="38" t="s">
        <v>113</v>
      </c>
      <c r="D103" s="2">
        <v>105473.25620197767</v>
      </c>
      <c r="E103" s="3">
        <f t="shared" si="5"/>
        <v>11074.691901207654</v>
      </c>
      <c r="F103" s="4">
        <f t="shared" si="4"/>
        <v>94398.564300770013</v>
      </c>
      <c r="G103" s="5">
        <f t="shared" si="6"/>
        <v>4746.2965290889952</v>
      </c>
      <c r="H103" s="21">
        <f t="shared" si="7"/>
        <v>89652.267771681014</v>
      </c>
    </row>
    <row r="104" spans="1:8">
      <c r="A104" s="37">
        <v>100</v>
      </c>
      <c r="B104" s="38" t="s">
        <v>111</v>
      </c>
      <c r="C104" s="38" t="s">
        <v>114</v>
      </c>
      <c r="D104" s="2">
        <v>106959.01765624447</v>
      </c>
      <c r="E104" s="3">
        <f t="shared" si="5"/>
        <v>11230.696853905669</v>
      </c>
      <c r="F104" s="4">
        <f t="shared" si="4"/>
        <v>95728.3208023388</v>
      </c>
      <c r="G104" s="5">
        <f t="shared" si="6"/>
        <v>4813.1557945310005</v>
      </c>
      <c r="H104" s="21">
        <f t="shared" si="7"/>
        <v>90915.165007807795</v>
      </c>
    </row>
    <row r="105" spans="1:8">
      <c r="A105" s="37">
        <v>101</v>
      </c>
      <c r="B105" s="38" t="s">
        <v>111</v>
      </c>
      <c r="C105" s="38" t="s">
        <v>5</v>
      </c>
      <c r="D105" s="2">
        <v>110500</v>
      </c>
      <c r="E105" s="3">
        <f t="shared" si="5"/>
        <v>11602.5</v>
      </c>
      <c r="F105" s="4">
        <f t="shared" si="4"/>
        <v>98897.5</v>
      </c>
      <c r="G105" s="5">
        <f t="shared" si="6"/>
        <v>4972.5</v>
      </c>
      <c r="H105" s="21">
        <f t="shared" si="7"/>
        <v>93925</v>
      </c>
    </row>
    <row r="106" spans="1:8">
      <c r="A106" s="37">
        <v>102</v>
      </c>
      <c r="B106" s="38" t="s">
        <v>111</v>
      </c>
      <c r="C106" s="38" t="s">
        <v>115</v>
      </c>
      <c r="D106" s="2">
        <v>155836.73892239423</v>
      </c>
      <c r="E106" s="3">
        <f t="shared" si="5"/>
        <v>16362.857586851394</v>
      </c>
      <c r="F106" s="4">
        <f t="shared" si="4"/>
        <v>139473.88133554283</v>
      </c>
      <c r="G106" s="5">
        <f t="shared" si="6"/>
        <v>7012.6532515077397</v>
      </c>
      <c r="H106" s="21">
        <f t="shared" si="7"/>
        <v>132461.2280840351</v>
      </c>
    </row>
    <row r="107" spans="1:8">
      <c r="A107" s="37">
        <v>103</v>
      </c>
      <c r="B107" s="38" t="s">
        <v>111</v>
      </c>
      <c r="C107" s="38" t="s">
        <v>116</v>
      </c>
      <c r="D107" s="2">
        <v>108800</v>
      </c>
      <c r="E107" s="3">
        <f t="shared" si="5"/>
        <v>11424</v>
      </c>
      <c r="F107" s="4">
        <f t="shared" si="4"/>
        <v>97376</v>
      </c>
      <c r="G107" s="5">
        <f t="shared" si="6"/>
        <v>4896</v>
      </c>
      <c r="H107" s="21">
        <f t="shared" si="7"/>
        <v>92480</v>
      </c>
    </row>
    <row r="108" spans="1:8">
      <c r="A108" s="37">
        <v>104</v>
      </c>
      <c r="B108" s="38" t="s">
        <v>111</v>
      </c>
      <c r="C108" s="38" t="s">
        <v>117</v>
      </c>
      <c r="D108" s="2">
        <v>94493.192991251315</v>
      </c>
      <c r="E108" s="3">
        <f t="shared" si="5"/>
        <v>9921.7852640813871</v>
      </c>
      <c r="F108" s="4">
        <f t="shared" si="4"/>
        <v>84571.407727169921</v>
      </c>
      <c r="G108" s="5">
        <f t="shared" si="6"/>
        <v>4252.193684606309</v>
      </c>
      <c r="H108" s="21">
        <f t="shared" si="7"/>
        <v>80319.214042563617</v>
      </c>
    </row>
    <row r="109" spans="1:8">
      <c r="A109" s="37">
        <v>105</v>
      </c>
      <c r="B109" s="38" t="s">
        <v>111</v>
      </c>
      <c r="C109" s="38" t="s">
        <v>118</v>
      </c>
      <c r="D109" s="2">
        <v>155214.61525941655</v>
      </c>
      <c r="E109" s="3">
        <f t="shared" si="5"/>
        <v>16297.534602238737</v>
      </c>
      <c r="F109" s="4">
        <f t="shared" si="4"/>
        <v>138917.08065717781</v>
      </c>
      <c r="G109" s="5">
        <f t="shared" si="6"/>
        <v>6984.6576866737441</v>
      </c>
      <c r="H109" s="21">
        <f t="shared" si="7"/>
        <v>131932.42297050406</v>
      </c>
    </row>
    <row r="110" spans="1:8">
      <c r="A110" s="37">
        <v>106</v>
      </c>
      <c r="B110" s="38" t="s">
        <v>111</v>
      </c>
      <c r="C110" s="38" t="s">
        <v>119</v>
      </c>
      <c r="D110" s="2">
        <v>91956.675224434468</v>
      </c>
      <c r="E110" s="3">
        <f t="shared" si="5"/>
        <v>9655.4508985656194</v>
      </c>
      <c r="F110" s="4">
        <f t="shared" si="4"/>
        <v>82301.224325868854</v>
      </c>
      <c r="G110" s="5">
        <f t="shared" si="6"/>
        <v>4138.050385099551</v>
      </c>
      <c r="H110" s="21">
        <f t="shared" si="7"/>
        <v>78163.173940769295</v>
      </c>
    </row>
    <row r="111" spans="1:8">
      <c r="A111" s="37">
        <v>107</v>
      </c>
      <c r="B111" s="38" t="s">
        <v>111</v>
      </c>
      <c r="C111" s="38" t="s">
        <v>120</v>
      </c>
      <c r="D111" s="2">
        <v>96371.852664051607</v>
      </c>
      <c r="E111" s="3">
        <f t="shared" si="5"/>
        <v>10119.044529725419</v>
      </c>
      <c r="F111" s="4">
        <f t="shared" si="4"/>
        <v>86252.808134326187</v>
      </c>
      <c r="G111" s="5">
        <f t="shared" si="6"/>
        <v>4336.7333698823222</v>
      </c>
      <c r="H111" s="21">
        <f t="shared" si="7"/>
        <v>81916.074764443867</v>
      </c>
    </row>
    <row r="112" spans="1:8">
      <c r="A112" s="37">
        <v>108</v>
      </c>
      <c r="B112" s="38" t="s">
        <v>121</v>
      </c>
      <c r="C112" s="38" t="s">
        <v>122</v>
      </c>
      <c r="D112" s="2">
        <v>200000</v>
      </c>
      <c r="E112" s="3">
        <f t="shared" si="5"/>
        <v>21000</v>
      </c>
      <c r="F112" s="4">
        <f t="shared" si="4"/>
        <v>179000</v>
      </c>
      <c r="G112" s="5">
        <f t="shared" si="6"/>
        <v>9000</v>
      </c>
      <c r="H112" s="21">
        <f t="shared" si="7"/>
        <v>170000</v>
      </c>
    </row>
    <row r="113" spans="1:8">
      <c r="A113" s="37">
        <v>109</v>
      </c>
      <c r="B113" s="38" t="s">
        <v>121</v>
      </c>
      <c r="C113" s="38" t="s">
        <v>123</v>
      </c>
      <c r="D113" s="2">
        <v>130000</v>
      </c>
      <c r="E113" s="3">
        <f t="shared" si="5"/>
        <v>13650</v>
      </c>
      <c r="F113" s="4">
        <f t="shared" si="4"/>
        <v>116350</v>
      </c>
      <c r="G113" s="5">
        <f t="shared" si="6"/>
        <v>5850</v>
      </c>
      <c r="H113" s="21">
        <f t="shared" si="7"/>
        <v>110500</v>
      </c>
    </row>
    <row r="114" spans="1:8">
      <c r="A114" s="37">
        <v>110</v>
      </c>
      <c r="B114" s="38" t="s">
        <v>121</v>
      </c>
      <c r="C114" s="38" t="s">
        <v>124</v>
      </c>
      <c r="D114" s="2">
        <v>95676.458333287039</v>
      </c>
      <c r="E114" s="3">
        <f t="shared" si="5"/>
        <v>10046.028124995139</v>
      </c>
      <c r="F114" s="4">
        <f t="shared" si="4"/>
        <v>85630.430208291902</v>
      </c>
      <c r="G114" s="5">
        <f t="shared" si="6"/>
        <v>4305.4406249979165</v>
      </c>
      <c r="H114" s="21">
        <f t="shared" si="7"/>
        <v>81324.98958329398</v>
      </c>
    </row>
    <row r="115" spans="1:8">
      <c r="A115" s="37">
        <v>111</v>
      </c>
      <c r="B115" s="38" t="s">
        <v>121</v>
      </c>
      <c r="C115" s="38" t="s">
        <v>125</v>
      </c>
      <c r="D115" s="2">
        <v>250000</v>
      </c>
      <c r="E115" s="3">
        <f t="shared" si="5"/>
        <v>26250</v>
      </c>
      <c r="F115" s="4">
        <f t="shared" si="4"/>
        <v>223750</v>
      </c>
      <c r="G115" s="5">
        <f t="shared" si="6"/>
        <v>11250</v>
      </c>
      <c r="H115" s="21">
        <f t="shared" si="7"/>
        <v>212500</v>
      </c>
    </row>
    <row r="116" spans="1:8">
      <c r="A116" s="37">
        <v>112</v>
      </c>
      <c r="B116" s="38" t="s">
        <v>121</v>
      </c>
      <c r="C116" s="38" t="s">
        <v>126</v>
      </c>
      <c r="D116" s="2">
        <v>111545.22763675146</v>
      </c>
      <c r="E116" s="3">
        <f t="shared" si="5"/>
        <v>11712.248901858902</v>
      </c>
      <c r="F116" s="4">
        <f t="shared" si="4"/>
        <v>99832.97873489256</v>
      </c>
      <c r="G116" s="5">
        <f t="shared" si="6"/>
        <v>5019.5352436538151</v>
      </c>
      <c r="H116" s="21">
        <f t="shared" si="7"/>
        <v>94813.443491238737</v>
      </c>
    </row>
    <row r="117" spans="1:8">
      <c r="A117" s="37">
        <v>113</v>
      </c>
      <c r="B117" s="38" t="s">
        <v>121</v>
      </c>
      <c r="C117" s="38" t="s">
        <v>127</v>
      </c>
      <c r="D117" s="2">
        <v>140151.37609330271</v>
      </c>
      <c r="E117" s="3">
        <f t="shared" si="5"/>
        <v>14715.894489796783</v>
      </c>
      <c r="F117" s="4">
        <f t="shared" si="4"/>
        <v>125435.48160350592</v>
      </c>
      <c r="G117" s="5">
        <f t="shared" si="6"/>
        <v>6306.8119241986215</v>
      </c>
      <c r="H117" s="21">
        <f t="shared" si="7"/>
        <v>119128.66967930729</v>
      </c>
    </row>
    <row r="118" spans="1:8">
      <c r="A118" s="37">
        <v>114</v>
      </c>
      <c r="B118" s="38" t="s">
        <v>128</v>
      </c>
      <c r="C118" s="38" t="s">
        <v>129</v>
      </c>
      <c r="D118" s="2">
        <v>365568.45224485517</v>
      </c>
      <c r="E118" s="3">
        <f t="shared" si="5"/>
        <v>38384.687485709794</v>
      </c>
      <c r="F118" s="4">
        <f t="shared" si="4"/>
        <v>327183.76475914539</v>
      </c>
      <c r="G118" s="5">
        <f t="shared" si="6"/>
        <v>16450.580351018481</v>
      </c>
      <c r="H118" s="21">
        <f t="shared" si="7"/>
        <v>310733.18440812686</v>
      </c>
    </row>
    <row r="119" spans="1:8">
      <c r="A119" s="37">
        <v>115</v>
      </c>
      <c r="B119" s="38" t="s">
        <v>130</v>
      </c>
      <c r="C119" s="38" t="s">
        <v>131</v>
      </c>
      <c r="D119" s="2">
        <v>113000</v>
      </c>
      <c r="E119" s="3">
        <f t="shared" si="5"/>
        <v>11865</v>
      </c>
      <c r="F119" s="4">
        <f t="shared" si="4"/>
        <v>101135</v>
      </c>
      <c r="G119" s="5">
        <f t="shared" si="6"/>
        <v>5085</v>
      </c>
      <c r="H119" s="21">
        <f t="shared" si="7"/>
        <v>96050</v>
      </c>
    </row>
    <row r="120" spans="1:8">
      <c r="A120" s="37">
        <v>116</v>
      </c>
      <c r="B120" s="38" t="s">
        <v>130</v>
      </c>
      <c r="C120" s="38" t="s">
        <v>132</v>
      </c>
      <c r="D120" s="2">
        <v>75000</v>
      </c>
      <c r="E120" s="3">
        <f t="shared" si="5"/>
        <v>7875</v>
      </c>
      <c r="F120" s="4">
        <f t="shared" si="4"/>
        <v>67125</v>
      </c>
      <c r="G120" s="5">
        <f t="shared" si="6"/>
        <v>3375</v>
      </c>
      <c r="H120" s="21">
        <f t="shared" si="7"/>
        <v>63750</v>
      </c>
    </row>
    <row r="121" spans="1:8">
      <c r="A121" s="37">
        <v>117</v>
      </c>
      <c r="B121" s="38" t="s">
        <v>130</v>
      </c>
      <c r="C121" s="38" t="s">
        <v>133</v>
      </c>
      <c r="D121" s="2">
        <v>108355.6101476211</v>
      </c>
      <c r="E121" s="3">
        <f t="shared" si="5"/>
        <v>11377.339065500215</v>
      </c>
      <c r="F121" s="4">
        <f t="shared" si="4"/>
        <v>96978.271082120889</v>
      </c>
      <c r="G121" s="5">
        <f t="shared" si="6"/>
        <v>4876.0024566429493</v>
      </c>
      <c r="H121" s="21">
        <f t="shared" si="7"/>
        <v>92102.26862547794</v>
      </c>
    </row>
    <row r="122" spans="1:8">
      <c r="A122" s="37">
        <v>118</v>
      </c>
      <c r="B122" s="38" t="s">
        <v>130</v>
      </c>
      <c r="C122" s="38" t="s">
        <v>134</v>
      </c>
      <c r="D122" s="2">
        <v>129306.41633727332</v>
      </c>
      <c r="E122" s="3">
        <f t="shared" si="5"/>
        <v>13577.173715413697</v>
      </c>
      <c r="F122" s="4">
        <f t="shared" si="4"/>
        <v>115729.24262185962</v>
      </c>
      <c r="G122" s="5">
        <f t="shared" si="6"/>
        <v>5818.7887351772988</v>
      </c>
      <c r="H122" s="21">
        <f t="shared" si="7"/>
        <v>109910.45388668231</v>
      </c>
    </row>
    <row r="123" spans="1:8">
      <c r="A123" s="37">
        <v>119</v>
      </c>
      <c r="B123" s="38" t="s">
        <v>130</v>
      </c>
      <c r="C123" s="38" t="s">
        <v>135</v>
      </c>
      <c r="D123" s="2">
        <v>149771.16852113089</v>
      </c>
      <c r="E123" s="3">
        <f t="shared" si="5"/>
        <v>15725.972694718743</v>
      </c>
      <c r="F123" s="4">
        <f t="shared" si="4"/>
        <v>134045.19582641215</v>
      </c>
      <c r="G123" s="5">
        <f t="shared" si="6"/>
        <v>6739.7025834508904</v>
      </c>
      <c r="H123" s="21">
        <f t="shared" si="7"/>
        <v>127305.49324296125</v>
      </c>
    </row>
    <row r="124" spans="1:8">
      <c r="A124" s="37">
        <v>120</v>
      </c>
      <c r="B124" s="38" t="s">
        <v>130</v>
      </c>
      <c r="C124" s="38" t="s">
        <v>136</v>
      </c>
      <c r="D124" s="2">
        <v>122159.43331418434</v>
      </c>
      <c r="E124" s="3">
        <f t="shared" si="5"/>
        <v>12826.740497989354</v>
      </c>
      <c r="F124" s="4">
        <f t="shared" si="4"/>
        <v>109332.69281619499</v>
      </c>
      <c r="G124" s="5">
        <f t="shared" si="6"/>
        <v>5497.1744991382948</v>
      </c>
      <c r="H124" s="21">
        <f t="shared" si="7"/>
        <v>103835.51831705669</v>
      </c>
    </row>
    <row r="125" spans="1:8">
      <c r="A125" s="37">
        <v>121</v>
      </c>
      <c r="B125" s="38" t="s">
        <v>130</v>
      </c>
      <c r="C125" s="38" t="s">
        <v>137</v>
      </c>
      <c r="D125" s="2">
        <v>105000.33222757593</v>
      </c>
      <c r="E125" s="3">
        <f t="shared" si="5"/>
        <v>11025.034883895472</v>
      </c>
      <c r="F125" s="4">
        <f t="shared" si="4"/>
        <v>93975.29734368046</v>
      </c>
      <c r="G125" s="5">
        <f t="shared" si="6"/>
        <v>4725.0149502409167</v>
      </c>
      <c r="H125" s="21">
        <f t="shared" si="7"/>
        <v>89250.282393439542</v>
      </c>
    </row>
    <row r="126" spans="1:8">
      <c r="A126" s="37">
        <v>122</v>
      </c>
      <c r="B126" s="38" t="s">
        <v>130</v>
      </c>
      <c r="C126" s="38" t="s">
        <v>138</v>
      </c>
      <c r="D126" s="2">
        <v>136261.92282025522</v>
      </c>
      <c r="E126" s="3">
        <f t="shared" si="5"/>
        <v>14307.501896126798</v>
      </c>
      <c r="F126" s="4">
        <f t="shared" si="4"/>
        <v>121954.42092412843</v>
      </c>
      <c r="G126" s="5">
        <f t="shared" si="6"/>
        <v>6131.7865269114845</v>
      </c>
      <c r="H126" s="21">
        <f t="shared" si="7"/>
        <v>115822.63439721693</v>
      </c>
    </row>
    <row r="127" spans="1:8">
      <c r="A127" s="37">
        <v>123</v>
      </c>
      <c r="B127" s="38" t="s">
        <v>130</v>
      </c>
      <c r="C127" s="38" t="s">
        <v>139</v>
      </c>
      <c r="D127" s="2">
        <v>130000</v>
      </c>
      <c r="E127" s="3">
        <f t="shared" si="5"/>
        <v>13650</v>
      </c>
      <c r="F127" s="4">
        <f t="shared" si="4"/>
        <v>116350</v>
      </c>
      <c r="G127" s="5">
        <f t="shared" si="6"/>
        <v>5850</v>
      </c>
      <c r="H127" s="21">
        <f t="shared" si="7"/>
        <v>110500</v>
      </c>
    </row>
    <row r="128" spans="1:8">
      <c r="A128" s="37">
        <v>124</v>
      </c>
      <c r="B128" s="38" t="s">
        <v>130</v>
      </c>
      <c r="C128" s="38" t="s">
        <v>140</v>
      </c>
      <c r="D128" s="2">
        <v>140000</v>
      </c>
      <c r="E128" s="3">
        <f t="shared" si="5"/>
        <v>14700</v>
      </c>
      <c r="F128" s="4">
        <f t="shared" si="4"/>
        <v>125300</v>
      </c>
      <c r="G128" s="5">
        <f t="shared" si="6"/>
        <v>6300</v>
      </c>
      <c r="H128" s="21">
        <f t="shared" si="7"/>
        <v>119000</v>
      </c>
    </row>
    <row r="129" spans="1:8">
      <c r="A129" s="37">
        <v>125</v>
      </c>
      <c r="B129" s="38" t="s">
        <v>130</v>
      </c>
      <c r="C129" s="38" t="s">
        <v>141</v>
      </c>
      <c r="D129" s="2">
        <v>113507.1224700562</v>
      </c>
      <c r="E129" s="3">
        <f t="shared" si="5"/>
        <v>11918.247859355901</v>
      </c>
      <c r="F129" s="4">
        <f t="shared" si="4"/>
        <v>101588.8746107003</v>
      </c>
      <c r="G129" s="5">
        <f t="shared" si="6"/>
        <v>5107.8205111525285</v>
      </c>
      <c r="H129" s="21">
        <f t="shared" si="7"/>
        <v>96481.054099547764</v>
      </c>
    </row>
    <row r="130" spans="1:8">
      <c r="A130" s="37">
        <v>126</v>
      </c>
      <c r="B130" s="38" t="s">
        <v>142</v>
      </c>
      <c r="C130" s="38" t="s">
        <v>143</v>
      </c>
      <c r="D130" s="2">
        <v>176500</v>
      </c>
      <c r="E130" s="3">
        <f t="shared" si="5"/>
        <v>18532.5</v>
      </c>
      <c r="F130" s="4">
        <f t="shared" si="4"/>
        <v>157967.5</v>
      </c>
      <c r="G130" s="5">
        <f t="shared" si="6"/>
        <v>7942.5</v>
      </c>
      <c r="H130" s="21">
        <f t="shared" si="7"/>
        <v>150025</v>
      </c>
    </row>
    <row r="131" spans="1:8">
      <c r="A131" s="37">
        <v>127</v>
      </c>
      <c r="B131" s="38" t="s">
        <v>142</v>
      </c>
      <c r="C131" s="38" t="s">
        <v>144</v>
      </c>
      <c r="D131" s="2">
        <v>170000</v>
      </c>
      <c r="E131" s="3">
        <f t="shared" si="5"/>
        <v>17850</v>
      </c>
      <c r="F131" s="4">
        <f t="shared" si="4"/>
        <v>152150</v>
      </c>
      <c r="G131" s="5">
        <f t="shared" si="6"/>
        <v>7650</v>
      </c>
      <c r="H131" s="21">
        <f t="shared" si="7"/>
        <v>144500</v>
      </c>
    </row>
    <row r="132" spans="1:8">
      <c r="A132" s="37">
        <v>128</v>
      </c>
      <c r="B132" s="38" t="s">
        <v>142</v>
      </c>
      <c r="C132" s="38" t="s">
        <v>145</v>
      </c>
      <c r="D132" s="2">
        <v>89000</v>
      </c>
      <c r="E132" s="3">
        <f t="shared" si="5"/>
        <v>9345</v>
      </c>
      <c r="F132" s="4">
        <f t="shared" si="4"/>
        <v>79655</v>
      </c>
      <c r="G132" s="5">
        <f t="shared" si="6"/>
        <v>4005</v>
      </c>
      <c r="H132" s="21">
        <f t="shared" si="7"/>
        <v>75650</v>
      </c>
    </row>
    <row r="133" spans="1:8">
      <c r="A133" s="37">
        <v>129</v>
      </c>
      <c r="B133" s="38" t="s">
        <v>142</v>
      </c>
      <c r="C133" s="38" t="s">
        <v>146</v>
      </c>
      <c r="D133" s="2">
        <v>88000</v>
      </c>
      <c r="E133" s="3">
        <f t="shared" si="5"/>
        <v>9240</v>
      </c>
      <c r="F133" s="4">
        <f t="shared" ref="F133:F196" si="8">D133-E133</f>
        <v>78760</v>
      </c>
      <c r="G133" s="5">
        <f t="shared" si="6"/>
        <v>3960</v>
      </c>
      <c r="H133" s="21">
        <f t="shared" si="7"/>
        <v>74800</v>
      </c>
    </row>
    <row r="134" spans="1:8">
      <c r="A134" s="37">
        <v>130</v>
      </c>
      <c r="B134" s="38" t="s">
        <v>142</v>
      </c>
      <c r="C134" s="38" t="s">
        <v>147</v>
      </c>
      <c r="D134" s="2">
        <v>99000</v>
      </c>
      <c r="E134" s="3">
        <f t="shared" ref="E134:E197" si="9">(D134*10.5%)</f>
        <v>10395</v>
      </c>
      <c r="F134" s="4">
        <f t="shared" si="8"/>
        <v>88605</v>
      </c>
      <c r="G134" s="5">
        <f t="shared" ref="G134:G197" si="10">D134*4.5%</f>
        <v>4455</v>
      </c>
      <c r="H134" s="21">
        <f t="shared" ref="H134:H197" si="11">D134*85%</f>
        <v>84150</v>
      </c>
    </row>
    <row r="135" spans="1:8">
      <c r="A135" s="37">
        <v>131</v>
      </c>
      <c r="B135" s="38" t="s">
        <v>142</v>
      </c>
      <c r="C135" s="38" t="s">
        <v>148</v>
      </c>
      <c r="D135" s="2">
        <v>121400</v>
      </c>
      <c r="E135" s="3">
        <f t="shared" si="9"/>
        <v>12747</v>
      </c>
      <c r="F135" s="4">
        <f t="shared" si="8"/>
        <v>108653</v>
      </c>
      <c r="G135" s="5">
        <f t="shared" si="10"/>
        <v>5463</v>
      </c>
      <c r="H135" s="21">
        <f t="shared" si="11"/>
        <v>103190</v>
      </c>
    </row>
    <row r="136" spans="1:8">
      <c r="A136" s="37">
        <v>132</v>
      </c>
      <c r="B136" s="38" t="s">
        <v>142</v>
      </c>
      <c r="C136" s="38" t="s">
        <v>149</v>
      </c>
      <c r="D136" s="2">
        <v>93500</v>
      </c>
      <c r="E136" s="3">
        <f t="shared" si="9"/>
        <v>9817.5</v>
      </c>
      <c r="F136" s="4">
        <f t="shared" si="8"/>
        <v>83682.5</v>
      </c>
      <c r="G136" s="5">
        <f t="shared" si="10"/>
        <v>4207.5</v>
      </c>
      <c r="H136" s="21">
        <f t="shared" si="11"/>
        <v>79475</v>
      </c>
    </row>
    <row r="137" spans="1:8">
      <c r="A137" s="37">
        <v>133</v>
      </c>
      <c r="B137" s="38" t="s">
        <v>142</v>
      </c>
      <c r="C137" s="38" t="s">
        <v>150</v>
      </c>
      <c r="D137" s="2">
        <v>112927.51220517629</v>
      </c>
      <c r="E137" s="3">
        <f t="shared" si="9"/>
        <v>11857.38878154351</v>
      </c>
      <c r="F137" s="4">
        <f t="shared" si="8"/>
        <v>101070.12342363277</v>
      </c>
      <c r="G137" s="5">
        <f t="shared" si="10"/>
        <v>5081.738049232933</v>
      </c>
      <c r="H137" s="21">
        <f t="shared" si="11"/>
        <v>95988.385374399848</v>
      </c>
    </row>
    <row r="138" spans="1:8">
      <c r="A138" s="37">
        <v>134</v>
      </c>
      <c r="B138" s="38" t="s">
        <v>142</v>
      </c>
      <c r="C138" s="38" t="s">
        <v>151</v>
      </c>
      <c r="D138" s="2">
        <v>75000</v>
      </c>
      <c r="E138" s="3">
        <f t="shared" si="9"/>
        <v>7875</v>
      </c>
      <c r="F138" s="4">
        <f t="shared" si="8"/>
        <v>67125</v>
      </c>
      <c r="G138" s="5">
        <f t="shared" si="10"/>
        <v>3375</v>
      </c>
      <c r="H138" s="21">
        <f t="shared" si="11"/>
        <v>63750</v>
      </c>
    </row>
    <row r="139" spans="1:8">
      <c r="A139" s="37">
        <v>135</v>
      </c>
      <c r="B139" s="38" t="s">
        <v>142</v>
      </c>
      <c r="C139" s="38" t="s">
        <v>152</v>
      </c>
      <c r="D139" s="2">
        <v>96998.962438673771</v>
      </c>
      <c r="E139" s="3">
        <f t="shared" si="9"/>
        <v>10184.891056060746</v>
      </c>
      <c r="F139" s="4">
        <f t="shared" si="8"/>
        <v>86814.071382613023</v>
      </c>
      <c r="G139" s="5">
        <f t="shared" si="10"/>
        <v>4364.9533097403191</v>
      </c>
      <c r="H139" s="21">
        <f t="shared" si="11"/>
        <v>82449.118072872705</v>
      </c>
    </row>
    <row r="140" spans="1:8">
      <c r="A140" s="37">
        <v>136</v>
      </c>
      <c r="B140" s="38" t="s">
        <v>142</v>
      </c>
      <c r="C140" s="38" t="s">
        <v>153</v>
      </c>
      <c r="D140" s="2">
        <v>125364.71328783421</v>
      </c>
      <c r="E140" s="3">
        <f t="shared" si="9"/>
        <v>13163.294895222591</v>
      </c>
      <c r="F140" s="4">
        <f t="shared" si="8"/>
        <v>112201.41839261162</v>
      </c>
      <c r="G140" s="5">
        <f t="shared" si="10"/>
        <v>5641.4120979525396</v>
      </c>
      <c r="H140" s="21">
        <f t="shared" si="11"/>
        <v>106560.00629465908</v>
      </c>
    </row>
    <row r="141" spans="1:8">
      <c r="A141" s="37">
        <v>137</v>
      </c>
      <c r="B141" s="38" t="s">
        <v>154</v>
      </c>
      <c r="C141" s="38" t="s">
        <v>155</v>
      </c>
      <c r="D141" s="2">
        <v>216024.69816377101</v>
      </c>
      <c r="E141" s="3">
        <f t="shared" si="9"/>
        <v>22682.593307195955</v>
      </c>
      <c r="F141" s="4">
        <f t="shared" si="8"/>
        <v>193342.10485657505</v>
      </c>
      <c r="G141" s="5">
        <f t="shared" si="10"/>
        <v>9721.1114173696951</v>
      </c>
      <c r="H141" s="21">
        <f t="shared" si="11"/>
        <v>183620.99343920537</v>
      </c>
    </row>
    <row r="142" spans="1:8">
      <c r="A142" s="37">
        <v>138</v>
      </c>
      <c r="B142" s="38" t="s">
        <v>154</v>
      </c>
      <c r="C142" s="38" t="s">
        <v>156</v>
      </c>
      <c r="D142" s="2">
        <v>125675.43859085921</v>
      </c>
      <c r="E142" s="3">
        <f t="shared" si="9"/>
        <v>13195.921052040216</v>
      </c>
      <c r="F142" s="4">
        <f t="shared" si="8"/>
        <v>112479.517538819</v>
      </c>
      <c r="G142" s="5">
        <f t="shared" si="10"/>
        <v>5655.3947365886643</v>
      </c>
      <c r="H142" s="21">
        <f t="shared" si="11"/>
        <v>106824.12280223033</v>
      </c>
    </row>
    <row r="143" spans="1:8">
      <c r="A143" s="37">
        <v>139</v>
      </c>
      <c r="B143" s="38" t="s">
        <v>154</v>
      </c>
      <c r="C143" s="38" t="s">
        <v>157</v>
      </c>
      <c r="D143" s="2">
        <v>124000</v>
      </c>
      <c r="E143" s="3">
        <f t="shared" si="9"/>
        <v>13020</v>
      </c>
      <c r="F143" s="4">
        <f t="shared" si="8"/>
        <v>110980</v>
      </c>
      <c r="G143" s="5">
        <f t="shared" si="10"/>
        <v>5580</v>
      </c>
      <c r="H143" s="21">
        <f t="shared" si="11"/>
        <v>105400</v>
      </c>
    </row>
    <row r="144" spans="1:8">
      <c r="A144" s="37">
        <v>140</v>
      </c>
      <c r="B144" s="38" t="s">
        <v>154</v>
      </c>
      <c r="C144" s="38" t="s">
        <v>158</v>
      </c>
      <c r="D144" s="2">
        <v>162738.64534946272</v>
      </c>
      <c r="E144" s="3">
        <f t="shared" si="9"/>
        <v>17087.557761693584</v>
      </c>
      <c r="F144" s="4">
        <f t="shared" si="8"/>
        <v>145651.08758776914</v>
      </c>
      <c r="G144" s="5">
        <f t="shared" si="10"/>
        <v>7323.2390407258217</v>
      </c>
      <c r="H144" s="21">
        <f t="shared" si="11"/>
        <v>138327.84854704331</v>
      </c>
    </row>
    <row r="145" spans="1:8">
      <c r="A145" s="37">
        <v>141</v>
      </c>
      <c r="B145" s="38" t="s">
        <v>154</v>
      </c>
      <c r="C145" s="38" t="s">
        <v>159</v>
      </c>
      <c r="D145" s="2">
        <v>119783.32917259674</v>
      </c>
      <c r="E145" s="3">
        <f t="shared" si="9"/>
        <v>12577.249563122657</v>
      </c>
      <c r="F145" s="4">
        <f t="shared" si="8"/>
        <v>107206.07960947408</v>
      </c>
      <c r="G145" s="5">
        <f t="shared" si="10"/>
        <v>5390.2498127668532</v>
      </c>
      <c r="H145" s="21">
        <f t="shared" si="11"/>
        <v>101815.82979670723</v>
      </c>
    </row>
    <row r="146" spans="1:8">
      <c r="A146" s="37">
        <v>142</v>
      </c>
      <c r="B146" s="38" t="s">
        <v>154</v>
      </c>
      <c r="C146" s="38" t="s">
        <v>160</v>
      </c>
      <c r="D146" s="2">
        <v>87305.433942812757</v>
      </c>
      <c r="E146" s="3">
        <f t="shared" si="9"/>
        <v>9167.0705639953394</v>
      </c>
      <c r="F146" s="4">
        <f t="shared" si="8"/>
        <v>78138.363378817419</v>
      </c>
      <c r="G146" s="5">
        <f t="shared" si="10"/>
        <v>3928.7445274265738</v>
      </c>
      <c r="H146" s="21">
        <f t="shared" si="11"/>
        <v>74209.618851390842</v>
      </c>
    </row>
    <row r="147" spans="1:8">
      <c r="A147" s="37">
        <v>143</v>
      </c>
      <c r="B147" s="38" t="s">
        <v>154</v>
      </c>
      <c r="C147" s="38" t="s">
        <v>161</v>
      </c>
      <c r="D147" s="2">
        <v>96183.056179114268</v>
      </c>
      <c r="E147" s="3">
        <f t="shared" si="9"/>
        <v>10099.220898806998</v>
      </c>
      <c r="F147" s="4">
        <f t="shared" si="8"/>
        <v>86083.835280307278</v>
      </c>
      <c r="G147" s="5">
        <f t="shared" si="10"/>
        <v>4328.2375280601418</v>
      </c>
      <c r="H147" s="21">
        <f t="shared" si="11"/>
        <v>81755.597752247122</v>
      </c>
    </row>
    <row r="148" spans="1:8">
      <c r="A148" s="37">
        <v>144</v>
      </c>
      <c r="B148" s="38" t="s">
        <v>154</v>
      </c>
      <c r="C148" s="38" t="s">
        <v>162</v>
      </c>
      <c r="D148" s="2">
        <v>110000</v>
      </c>
      <c r="E148" s="3">
        <f t="shared" si="9"/>
        <v>11550</v>
      </c>
      <c r="F148" s="4">
        <f t="shared" si="8"/>
        <v>98450</v>
      </c>
      <c r="G148" s="5">
        <f t="shared" si="10"/>
        <v>4950</v>
      </c>
      <c r="H148" s="21">
        <f t="shared" si="11"/>
        <v>93500</v>
      </c>
    </row>
    <row r="149" spans="1:8">
      <c r="A149" s="37">
        <v>145</v>
      </c>
      <c r="B149" s="38" t="s">
        <v>163</v>
      </c>
      <c r="C149" s="38" t="s">
        <v>164</v>
      </c>
      <c r="D149" s="2">
        <v>190000</v>
      </c>
      <c r="E149" s="3">
        <f t="shared" si="9"/>
        <v>19950</v>
      </c>
      <c r="F149" s="4">
        <f t="shared" si="8"/>
        <v>170050</v>
      </c>
      <c r="G149" s="5">
        <f t="shared" si="10"/>
        <v>8550</v>
      </c>
      <c r="H149" s="21">
        <f t="shared" si="11"/>
        <v>161500</v>
      </c>
    </row>
    <row r="150" spans="1:8">
      <c r="A150" s="37">
        <v>146</v>
      </c>
      <c r="B150" s="38" t="s">
        <v>163</v>
      </c>
      <c r="C150" s="38" t="s">
        <v>165</v>
      </c>
      <c r="D150" s="2">
        <v>181830.40649035186</v>
      </c>
      <c r="E150" s="3">
        <f t="shared" si="9"/>
        <v>19092.192681486944</v>
      </c>
      <c r="F150" s="4">
        <f t="shared" si="8"/>
        <v>162738.21380886491</v>
      </c>
      <c r="G150" s="5">
        <f t="shared" si="10"/>
        <v>8182.368292065833</v>
      </c>
      <c r="H150" s="21">
        <f t="shared" si="11"/>
        <v>154555.84551679908</v>
      </c>
    </row>
    <row r="151" spans="1:8">
      <c r="A151" s="37">
        <v>147</v>
      </c>
      <c r="B151" s="38" t="s">
        <v>163</v>
      </c>
      <c r="C151" s="38" t="s">
        <v>166</v>
      </c>
      <c r="D151" s="2">
        <v>150000</v>
      </c>
      <c r="E151" s="3">
        <f t="shared" si="9"/>
        <v>15750</v>
      </c>
      <c r="F151" s="4">
        <f t="shared" si="8"/>
        <v>134250</v>
      </c>
      <c r="G151" s="5">
        <f t="shared" si="10"/>
        <v>6750</v>
      </c>
      <c r="H151" s="21">
        <f t="shared" si="11"/>
        <v>127500</v>
      </c>
    </row>
    <row r="152" spans="1:8">
      <c r="A152" s="37">
        <v>148</v>
      </c>
      <c r="B152" s="38" t="s">
        <v>163</v>
      </c>
      <c r="C152" s="38" t="s">
        <v>167</v>
      </c>
      <c r="D152" s="2">
        <v>111000</v>
      </c>
      <c r="E152" s="3">
        <f t="shared" si="9"/>
        <v>11655</v>
      </c>
      <c r="F152" s="4">
        <f t="shared" si="8"/>
        <v>99345</v>
      </c>
      <c r="G152" s="5">
        <f t="shared" si="10"/>
        <v>4995</v>
      </c>
      <c r="H152" s="21">
        <f t="shared" si="11"/>
        <v>94350</v>
      </c>
    </row>
    <row r="153" spans="1:8">
      <c r="A153" s="37">
        <v>149</v>
      </c>
      <c r="B153" s="38" t="s">
        <v>163</v>
      </c>
      <c r="C153" s="38" t="s">
        <v>168</v>
      </c>
      <c r="D153" s="2">
        <v>100000</v>
      </c>
      <c r="E153" s="3">
        <f t="shared" si="9"/>
        <v>10500</v>
      </c>
      <c r="F153" s="4">
        <f t="shared" si="8"/>
        <v>89500</v>
      </c>
      <c r="G153" s="5">
        <f t="shared" si="10"/>
        <v>4500</v>
      </c>
      <c r="H153" s="21">
        <f t="shared" si="11"/>
        <v>85000</v>
      </c>
    </row>
    <row r="154" spans="1:8">
      <c r="A154" s="37">
        <v>150</v>
      </c>
      <c r="B154" s="38" t="s">
        <v>163</v>
      </c>
      <c r="C154" s="38" t="s">
        <v>169</v>
      </c>
      <c r="D154" s="2">
        <v>131333.40114150906</v>
      </c>
      <c r="E154" s="3">
        <f t="shared" si="9"/>
        <v>13790.007119858452</v>
      </c>
      <c r="F154" s="4">
        <f t="shared" si="8"/>
        <v>117543.39402165062</v>
      </c>
      <c r="G154" s="5">
        <f t="shared" si="10"/>
        <v>5910.0030513679076</v>
      </c>
      <c r="H154" s="21">
        <f t="shared" si="11"/>
        <v>111633.39097028271</v>
      </c>
    </row>
    <row r="155" spans="1:8">
      <c r="A155" s="37">
        <v>151</v>
      </c>
      <c r="B155" s="38" t="s">
        <v>170</v>
      </c>
      <c r="C155" s="38" t="s">
        <v>171</v>
      </c>
      <c r="D155" s="2">
        <v>798042.78830912616</v>
      </c>
      <c r="E155" s="3">
        <f t="shared" si="9"/>
        <v>83794.492772458238</v>
      </c>
      <c r="F155" s="4">
        <f t="shared" si="8"/>
        <v>714248.29553666792</v>
      </c>
      <c r="G155" s="5">
        <f t="shared" si="10"/>
        <v>35911.925473910676</v>
      </c>
      <c r="H155" s="21">
        <f t="shared" si="11"/>
        <v>678336.37006275717</v>
      </c>
    </row>
    <row r="156" spans="1:8">
      <c r="A156" s="37">
        <v>152</v>
      </c>
      <c r="B156" s="38" t="s">
        <v>172</v>
      </c>
      <c r="C156" s="38" t="s">
        <v>173</v>
      </c>
      <c r="D156" s="2">
        <v>130000</v>
      </c>
      <c r="E156" s="3">
        <f t="shared" si="9"/>
        <v>13650</v>
      </c>
      <c r="F156" s="4">
        <f t="shared" si="8"/>
        <v>116350</v>
      </c>
      <c r="G156" s="5">
        <f t="shared" si="10"/>
        <v>5850</v>
      </c>
      <c r="H156" s="21">
        <f t="shared" si="11"/>
        <v>110500</v>
      </c>
    </row>
    <row r="157" spans="1:8">
      <c r="A157" s="37">
        <v>153</v>
      </c>
      <c r="B157" s="38" t="s">
        <v>172</v>
      </c>
      <c r="C157" s="38" t="s">
        <v>174</v>
      </c>
      <c r="D157" s="2">
        <v>107481.75158230696</v>
      </c>
      <c r="E157" s="3">
        <f t="shared" si="9"/>
        <v>11285.58391614223</v>
      </c>
      <c r="F157" s="4">
        <f t="shared" si="8"/>
        <v>96196.167666164722</v>
      </c>
      <c r="G157" s="5">
        <f t="shared" si="10"/>
        <v>4836.6788212038127</v>
      </c>
      <c r="H157" s="21">
        <f t="shared" si="11"/>
        <v>91359.488844960913</v>
      </c>
    </row>
    <row r="158" spans="1:8">
      <c r="A158" s="37">
        <v>154</v>
      </c>
      <c r="B158" s="38" t="s">
        <v>172</v>
      </c>
      <c r="C158" s="38" t="s">
        <v>175</v>
      </c>
      <c r="D158" s="2">
        <v>121838.32821805999</v>
      </c>
      <c r="E158" s="3">
        <f t="shared" si="9"/>
        <v>12793.024462896299</v>
      </c>
      <c r="F158" s="4">
        <f t="shared" si="8"/>
        <v>109045.3037551637</v>
      </c>
      <c r="G158" s="5">
        <f t="shared" si="10"/>
        <v>5482.7247698126994</v>
      </c>
      <c r="H158" s="21">
        <f t="shared" si="11"/>
        <v>103562.57898535099</v>
      </c>
    </row>
    <row r="159" spans="1:8">
      <c r="A159" s="37">
        <v>155</v>
      </c>
      <c r="B159" s="38" t="s">
        <v>172</v>
      </c>
      <c r="C159" s="38" t="s">
        <v>176</v>
      </c>
      <c r="D159" s="2">
        <v>123439.35076304511</v>
      </c>
      <c r="E159" s="3">
        <f t="shared" si="9"/>
        <v>12961.131830119735</v>
      </c>
      <c r="F159" s="4">
        <f t="shared" si="8"/>
        <v>110478.21893292537</v>
      </c>
      <c r="G159" s="5">
        <f t="shared" si="10"/>
        <v>5554.7707843370299</v>
      </c>
      <c r="H159" s="21">
        <f t="shared" si="11"/>
        <v>104923.44814858834</v>
      </c>
    </row>
    <row r="160" spans="1:8">
      <c r="A160" s="37">
        <v>156</v>
      </c>
      <c r="B160" s="38" t="s">
        <v>172</v>
      </c>
      <c r="C160" s="38" t="s">
        <v>177</v>
      </c>
      <c r="D160" s="2">
        <v>124500</v>
      </c>
      <c r="E160" s="3">
        <f t="shared" si="9"/>
        <v>13072.5</v>
      </c>
      <c r="F160" s="4">
        <f t="shared" si="8"/>
        <v>111427.5</v>
      </c>
      <c r="G160" s="5">
        <f t="shared" si="10"/>
        <v>5602.5</v>
      </c>
      <c r="H160" s="21">
        <f t="shared" si="11"/>
        <v>105825</v>
      </c>
    </row>
    <row r="161" spans="1:8">
      <c r="A161" s="37">
        <v>157</v>
      </c>
      <c r="B161" s="38" t="s">
        <v>172</v>
      </c>
      <c r="C161" s="38" t="s">
        <v>178</v>
      </c>
      <c r="D161" s="2">
        <v>203754.84567042458</v>
      </c>
      <c r="E161" s="3">
        <f t="shared" si="9"/>
        <v>21394.25879539458</v>
      </c>
      <c r="F161" s="4">
        <f t="shared" si="8"/>
        <v>182360.58687502999</v>
      </c>
      <c r="G161" s="5">
        <f t="shared" si="10"/>
        <v>9168.9680551691054</v>
      </c>
      <c r="H161" s="21">
        <f t="shared" si="11"/>
        <v>173191.61881986089</v>
      </c>
    </row>
    <row r="162" spans="1:8">
      <c r="A162" s="37">
        <v>158</v>
      </c>
      <c r="B162" s="38" t="s">
        <v>172</v>
      </c>
      <c r="C162" s="38" t="s">
        <v>179</v>
      </c>
      <c r="D162" s="2">
        <v>100000</v>
      </c>
      <c r="E162" s="3">
        <f t="shared" si="9"/>
        <v>10500</v>
      </c>
      <c r="F162" s="4">
        <f t="shared" si="8"/>
        <v>89500</v>
      </c>
      <c r="G162" s="5">
        <f t="shared" si="10"/>
        <v>4500</v>
      </c>
      <c r="H162" s="21">
        <f t="shared" si="11"/>
        <v>85000</v>
      </c>
    </row>
    <row r="163" spans="1:8">
      <c r="A163" s="37">
        <v>159</v>
      </c>
      <c r="B163" s="38" t="s">
        <v>172</v>
      </c>
      <c r="C163" s="38" t="s">
        <v>180</v>
      </c>
      <c r="D163" s="2">
        <v>112362.56672462658</v>
      </c>
      <c r="E163" s="3">
        <f t="shared" si="9"/>
        <v>11798.069506085791</v>
      </c>
      <c r="F163" s="4">
        <f t="shared" si="8"/>
        <v>100564.49721854078</v>
      </c>
      <c r="G163" s="5">
        <f t="shared" si="10"/>
        <v>5056.3155026081959</v>
      </c>
      <c r="H163" s="21">
        <f t="shared" si="11"/>
        <v>95508.181715932587</v>
      </c>
    </row>
    <row r="164" spans="1:8">
      <c r="A164" s="37">
        <v>160</v>
      </c>
      <c r="B164" s="38" t="s">
        <v>172</v>
      </c>
      <c r="C164" s="38" t="s">
        <v>181</v>
      </c>
      <c r="D164" s="2">
        <v>101948.03604107663</v>
      </c>
      <c r="E164" s="3">
        <f t="shared" si="9"/>
        <v>10704.543784313046</v>
      </c>
      <c r="F164" s="4">
        <f t="shared" si="8"/>
        <v>91243.49225676358</v>
      </c>
      <c r="G164" s="5">
        <f t="shared" si="10"/>
        <v>4587.6616218484478</v>
      </c>
      <c r="H164" s="21">
        <f t="shared" si="11"/>
        <v>86655.830634915139</v>
      </c>
    </row>
    <row r="165" spans="1:8">
      <c r="A165" s="37">
        <v>161</v>
      </c>
      <c r="B165" s="38" t="s">
        <v>172</v>
      </c>
      <c r="C165" s="38" t="s">
        <v>182</v>
      </c>
      <c r="D165" s="2">
        <v>130000</v>
      </c>
      <c r="E165" s="3">
        <f t="shared" si="9"/>
        <v>13650</v>
      </c>
      <c r="F165" s="4">
        <f t="shared" si="8"/>
        <v>116350</v>
      </c>
      <c r="G165" s="5">
        <f t="shared" si="10"/>
        <v>5850</v>
      </c>
      <c r="H165" s="21">
        <f t="shared" si="11"/>
        <v>110500</v>
      </c>
    </row>
    <row r="166" spans="1:8">
      <c r="A166" s="37">
        <v>162</v>
      </c>
      <c r="B166" s="38" t="s">
        <v>172</v>
      </c>
      <c r="C166" s="38" t="s">
        <v>183</v>
      </c>
      <c r="D166" s="2">
        <v>98526.065281591276</v>
      </c>
      <c r="E166" s="3">
        <f t="shared" si="9"/>
        <v>10345.236854567083</v>
      </c>
      <c r="F166" s="4">
        <f t="shared" si="8"/>
        <v>88180.828427024186</v>
      </c>
      <c r="G166" s="5">
        <f t="shared" si="10"/>
        <v>4433.6729376716075</v>
      </c>
      <c r="H166" s="21">
        <f t="shared" si="11"/>
        <v>83747.155489352575</v>
      </c>
    </row>
    <row r="167" spans="1:8">
      <c r="A167" s="37">
        <v>163</v>
      </c>
      <c r="B167" s="38" t="s">
        <v>172</v>
      </c>
      <c r="C167" s="38" t="s">
        <v>184</v>
      </c>
      <c r="D167" s="2">
        <v>98797.623802075992</v>
      </c>
      <c r="E167" s="3">
        <f t="shared" si="9"/>
        <v>10373.750499217978</v>
      </c>
      <c r="F167" s="4">
        <f t="shared" si="8"/>
        <v>88423.873302858017</v>
      </c>
      <c r="G167" s="5">
        <f t="shared" si="10"/>
        <v>4445.8930710934192</v>
      </c>
      <c r="H167" s="21">
        <f t="shared" si="11"/>
        <v>83977.980231764595</v>
      </c>
    </row>
    <row r="168" spans="1:8">
      <c r="A168" s="37">
        <v>164</v>
      </c>
      <c r="B168" s="38" t="s">
        <v>172</v>
      </c>
      <c r="C168" s="38" t="s">
        <v>185</v>
      </c>
      <c r="D168" s="2">
        <v>119410.00969236586</v>
      </c>
      <c r="E168" s="3">
        <f t="shared" si="9"/>
        <v>12538.051017698415</v>
      </c>
      <c r="F168" s="4">
        <f t="shared" si="8"/>
        <v>106871.95867466745</v>
      </c>
      <c r="G168" s="5">
        <f t="shared" si="10"/>
        <v>5373.4504361564632</v>
      </c>
      <c r="H168" s="21">
        <f t="shared" si="11"/>
        <v>101498.50823851097</v>
      </c>
    </row>
    <row r="169" spans="1:8">
      <c r="A169" s="37">
        <v>165</v>
      </c>
      <c r="B169" s="38" t="s">
        <v>172</v>
      </c>
      <c r="C169" s="38" t="s">
        <v>186</v>
      </c>
      <c r="D169" s="2">
        <v>150000</v>
      </c>
      <c r="E169" s="3">
        <f t="shared" si="9"/>
        <v>15750</v>
      </c>
      <c r="F169" s="4">
        <f t="shared" si="8"/>
        <v>134250</v>
      </c>
      <c r="G169" s="5">
        <f t="shared" si="10"/>
        <v>6750</v>
      </c>
      <c r="H169" s="21">
        <f t="shared" si="11"/>
        <v>127500</v>
      </c>
    </row>
    <row r="170" spans="1:8">
      <c r="A170" s="37">
        <v>166</v>
      </c>
      <c r="B170" s="38" t="s">
        <v>172</v>
      </c>
      <c r="C170" s="38" t="s">
        <v>187</v>
      </c>
      <c r="D170" s="2">
        <v>88000</v>
      </c>
      <c r="E170" s="3">
        <f t="shared" si="9"/>
        <v>9240</v>
      </c>
      <c r="F170" s="4">
        <f t="shared" si="8"/>
        <v>78760</v>
      </c>
      <c r="G170" s="5">
        <f t="shared" si="10"/>
        <v>3960</v>
      </c>
      <c r="H170" s="21">
        <f t="shared" si="11"/>
        <v>74800</v>
      </c>
    </row>
    <row r="171" spans="1:8">
      <c r="A171" s="37">
        <v>167</v>
      </c>
      <c r="B171" s="38" t="s">
        <v>188</v>
      </c>
      <c r="C171" s="38" t="s">
        <v>189</v>
      </c>
      <c r="D171" s="2">
        <v>177653.10793664929</v>
      </c>
      <c r="E171" s="3">
        <f t="shared" si="9"/>
        <v>18653.576333348174</v>
      </c>
      <c r="F171" s="4">
        <f t="shared" si="8"/>
        <v>158999.53160330112</v>
      </c>
      <c r="G171" s="5">
        <f t="shared" si="10"/>
        <v>7994.3898571492182</v>
      </c>
      <c r="H171" s="21">
        <f t="shared" si="11"/>
        <v>151005.1417461519</v>
      </c>
    </row>
    <row r="172" spans="1:8">
      <c r="A172" s="37">
        <v>168</v>
      </c>
      <c r="B172" s="38" t="s">
        <v>188</v>
      </c>
      <c r="C172" s="38" t="s">
        <v>190</v>
      </c>
      <c r="D172" s="2">
        <v>91200</v>
      </c>
      <c r="E172" s="3">
        <f t="shared" si="9"/>
        <v>9576</v>
      </c>
      <c r="F172" s="4">
        <f t="shared" si="8"/>
        <v>81624</v>
      </c>
      <c r="G172" s="5">
        <f t="shared" si="10"/>
        <v>4104</v>
      </c>
      <c r="H172" s="21">
        <f t="shared" si="11"/>
        <v>77520</v>
      </c>
    </row>
    <row r="173" spans="1:8">
      <c r="A173" s="37">
        <v>169</v>
      </c>
      <c r="B173" s="38" t="s">
        <v>188</v>
      </c>
      <c r="C173" s="38" t="s">
        <v>191</v>
      </c>
      <c r="D173" s="2">
        <v>120000</v>
      </c>
      <c r="E173" s="3">
        <f t="shared" si="9"/>
        <v>12600</v>
      </c>
      <c r="F173" s="4">
        <f t="shared" si="8"/>
        <v>107400</v>
      </c>
      <c r="G173" s="5">
        <f t="shared" si="10"/>
        <v>5400</v>
      </c>
      <c r="H173" s="21">
        <f t="shared" si="11"/>
        <v>102000</v>
      </c>
    </row>
    <row r="174" spans="1:8">
      <c r="A174" s="37">
        <v>170</v>
      </c>
      <c r="B174" s="38" t="s">
        <v>188</v>
      </c>
      <c r="C174" s="38" t="s">
        <v>192</v>
      </c>
      <c r="D174" s="2">
        <v>93500</v>
      </c>
      <c r="E174" s="3">
        <f t="shared" si="9"/>
        <v>9817.5</v>
      </c>
      <c r="F174" s="4">
        <f t="shared" si="8"/>
        <v>83682.5</v>
      </c>
      <c r="G174" s="5">
        <f t="shared" si="10"/>
        <v>4207.5</v>
      </c>
      <c r="H174" s="21">
        <f t="shared" si="11"/>
        <v>79475</v>
      </c>
    </row>
    <row r="175" spans="1:8">
      <c r="A175" s="37">
        <v>171</v>
      </c>
      <c r="B175" s="38" t="s">
        <v>188</v>
      </c>
      <c r="C175" s="38" t="s">
        <v>193</v>
      </c>
      <c r="D175" s="2">
        <v>94751.335790999001</v>
      </c>
      <c r="E175" s="3">
        <f t="shared" si="9"/>
        <v>9948.8902580548947</v>
      </c>
      <c r="F175" s="4">
        <f t="shared" si="8"/>
        <v>84802.445532944112</v>
      </c>
      <c r="G175" s="5">
        <f t="shared" si="10"/>
        <v>4263.8101105949545</v>
      </c>
      <c r="H175" s="21">
        <f t="shared" si="11"/>
        <v>80538.635422349151</v>
      </c>
    </row>
    <row r="176" spans="1:8">
      <c r="A176" s="37">
        <v>172</v>
      </c>
      <c r="B176" s="38" t="s">
        <v>188</v>
      </c>
      <c r="C176" s="38" t="s">
        <v>194</v>
      </c>
      <c r="D176" s="2">
        <v>111172.09351544871</v>
      </c>
      <c r="E176" s="3">
        <f t="shared" si="9"/>
        <v>11673.069819122114</v>
      </c>
      <c r="F176" s="4">
        <f t="shared" si="8"/>
        <v>99499.023696326592</v>
      </c>
      <c r="G176" s="5">
        <f t="shared" si="10"/>
        <v>5002.7442081951913</v>
      </c>
      <c r="H176" s="21">
        <f t="shared" si="11"/>
        <v>94496.279488131404</v>
      </c>
    </row>
    <row r="177" spans="1:8">
      <c r="A177" s="37">
        <v>173</v>
      </c>
      <c r="B177" s="38" t="s">
        <v>188</v>
      </c>
      <c r="C177" s="38" t="s">
        <v>195</v>
      </c>
      <c r="D177" s="2">
        <v>110840.4665221023</v>
      </c>
      <c r="E177" s="3">
        <f t="shared" si="9"/>
        <v>11638.248984820741</v>
      </c>
      <c r="F177" s="4">
        <f t="shared" si="8"/>
        <v>99202.217537281569</v>
      </c>
      <c r="G177" s="5">
        <f t="shared" si="10"/>
        <v>4987.8209934946035</v>
      </c>
      <c r="H177" s="21">
        <f t="shared" si="11"/>
        <v>94214.396543786948</v>
      </c>
    </row>
    <row r="178" spans="1:8">
      <c r="A178" s="37">
        <v>174</v>
      </c>
      <c r="B178" s="38" t="s">
        <v>188</v>
      </c>
      <c r="C178" s="38" t="s">
        <v>196</v>
      </c>
      <c r="D178" s="2">
        <v>106474.4044375621</v>
      </c>
      <c r="E178" s="3">
        <f t="shared" si="9"/>
        <v>11179.81246594402</v>
      </c>
      <c r="F178" s="4">
        <f t="shared" si="8"/>
        <v>95294.59197161808</v>
      </c>
      <c r="G178" s="5">
        <f t="shared" si="10"/>
        <v>4791.3481996902947</v>
      </c>
      <c r="H178" s="21">
        <f t="shared" si="11"/>
        <v>90503.24377192778</v>
      </c>
    </row>
    <row r="179" spans="1:8">
      <c r="A179" s="37">
        <v>175</v>
      </c>
      <c r="B179" s="38" t="s">
        <v>188</v>
      </c>
      <c r="C179" s="38" t="s">
        <v>197</v>
      </c>
      <c r="D179" s="2">
        <v>105048.95621703543</v>
      </c>
      <c r="E179" s="3">
        <f t="shared" si="9"/>
        <v>11030.14040278872</v>
      </c>
      <c r="F179" s="4">
        <f t="shared" si="8"/>
        <v>94018.815814246715</v>
      </c>
      <c r="G179" s="5">
        <f t="shared" si="10"/>
        <v>4727.2030297665942</v>
      </c>
      <c r="H179" s="21">
        <f t="shared" si="11"/>
        <v>89291.612784480109</v>
      </c>
    </row>
    <row r="180" spans="1:8">
      <c r="A180" s="37">
        <v>176</v>
      </c>
      <c r="B180" s="38" t="s">
        <v>188</v>
      </c>
      <c r="C180" s="38" t="s">
        <v>198</v>
      </c>
      <c r="D180" s="2">
        <v>127000</v>
      </c>
      <c r="E180" s="3">
        <f t="shared" si="9"/>
        <v>13335</v>
      </c>
      <c r="F180" s="4">
        <f t="shared" si="8"/>
        <v>113665</v>
      </c>
      <c r="G180" s="5">
        <f t="shared" si="10"/>
        <v>5715</v>
      </c>
      <c r="H180" s="21">
        <f t="shared" si="11"/>
        <v>107950</v>
      </c>
    </row>
    <row r="181" spans="1:8">
      <c r="A181" s="37">
        <v>177</v>
      </c>
      <c r="B181" s="38" t="s">
        <v>188</v>
      </c>
      <c r="C181" s="38" t="s">
        <v>199</v>
      </c>
      <c r="D181" s="2">
        <v>75000</v>
      </c>
      <c r="E181" s="3">
        <f t="shared" si="9"/>
        <v>7875</v>
      </c>
      <c r="F181" s="4">
        <f t="shared" si="8"/>
        <v>67125</v>
      </c>
      <c r="G181" s="5">
        <f t="shared" si="10"/>
        <v>3375</v>
      </c>
      <c r="H181" s="21">
        <f t="shared" si="11"/>
        <v>63750</v>
      </c>
    </row>
    <row r="182" spans="1:8">
      <c r="A182" s="37">
        <v>178</v>
      </c>
      <c r="B182" s="38" t="s">
        <v>188</v>
      </c>
      <c r="C182" s="38" t="s">
        <v>200</v>
      </c>
      <c r="D182" s="2">
        <v>110000</v>
      </c>
      <c r="E182" s="3">
        <f t="shared" si="9"/>
        <v>11550</v>
      </c>
      <c r="F182" s="4">
        <f t="shared" si="8"/>
        <v>98450</v>
      </c>
      <c r="G182" s="5">
        <f t="shared" si="10"/>
        <v>4950</v>
      </c>
      <c r="H182" s="21">
        <f t="shared" si="11"/>
        <v>93500</v>
      </c>
    </row>
    <row r="183" spans="1:8">
      <c r="A183" s="37">
        <v>179</v>
      </c>
      <c r="B183" s="38" t="s">
        <v>201</v>
      </c>
      <c r="C183" s="38" t="s">
        <v>202</v>
      </c>
      <c r="D183" s="2">
        <v>233701.06598104371</v>
      </c>
      <c r="E183" s="3">
        <f t="shared" si="9"/>
        <v>24538.611928009588</v>
      </c>
      <c r="F183" s="4">
        <f t="shared" si="8"/>
        <v>209162.45405303413</v>
      </c>
      <c r="G183" s="5">
        <f t="shared" si="10"/>
        <v>10516.547969146966</v>
      </c>
      <c r="H183" s="21">
        <f t="shared" si="11"/>
        <v>198645.90608388715</v>
      </c>
    </row>
    <row r="184" spans="1:8">
      <c r="A184" s="37">
        <v>180</v>
      </c>
      <c r="B184" s="38" t="s">
        <v>201</v>
      </c>
      <c r="C184" s="38" t="s">
        <v>203</v>
      </c>
      <c r="D184" s="2">
        <v>160000</v>
      </c>
      <c r="E184" s="3">
        <f t="shared" si="9"/>
        <v>16800</v>
      </c>
      <c r="F184" s="4">
        <f t="shared" si="8"/>
        <v>143200</v>
      </c>
      <c r="G184" s="5">
        <f t="shared" si="10"/>
        <v>7200</v>
      </c>
      <c r="H184" s="21">
        <f t="shared" si="11"/>
        <v>136000</v>
      </c>
    </row>
    <row r="185" spans="1:8">
      <c r="A185" s="37">
        <v>181</v>
      </c>
      <c r="B185" s="38" t="s">
        <v>201</v>
      </c>
      <c r="C185" s="38" t="s">
        <v>204</v>
      </c>
      <c r="D185" s="2">
        <v>100000</v>
      </c>
      <c r="E185" s="3">
        <f t="shared" si="9"/>
        <v>10500</v>
      </c>
      <c r="F185" s="4">
        <f t="shared" si="8"/>
        <v>89500</v>
      </c>
      <c r="G185" s="5">
        <f t="shared" si="10"/>
        <v>4500</v>
      </c>
      <c r="H185" s="21">
        <f t="shared" si="11"/>
        <v>85000</v>
      </c>
    </row>
    <row r="186" spans="1:8">
      <c r="A186" s="37">
        <v>182</v>
      </c>
      <c r="B186" s="38" t="s">
        <v>201</v>
      </c>
      <c r="C186" s="38" t="s">
        <v>205</v>
      </c>
      <c r="D186" s="2">
        <v>107500</v>
      </c>
      <c r="E186" s="3">
        <f t="shared" si="9"/>
        <v>11287.5</v>
      </c>
      <c r="F186" s="4">
        <f t="shared" si="8"/>
        <v>96212.5</v>
      </c>
      <c r="G186" s="5">
        <f t="shared" si="10"/>
        <v>4837.5</v>
      </c>
      <c r="H186" s="21">
        <f t="shared" si="11"/>
        <v>91375</v>
      </c>
    </row>
    <row r="187" spans="1:8">
      <c r="A187" s="37">
        <v>183</v>
      </c>
      <c r="B187" s="38" t="s">
        <v>201</v>
      </c>
      <c r="C187" s="38" t="s">
        <v>206</v>
      </c>
      <c r="D187" s="2">
        <v>111000</v>
      </c>
      <c r="E187" s="3">
        <f t="shared" si="9"/>
        <v>11655</v>
      </c>
      <c r="F187" s="4">
        <f t="shared" si="8"/>
        <v>99345</v>
      </c>
      <c r="G187" s="5">
        <f t="shared" si="10"/>
        <v>4995</v>
      </c>
      <c r="H187" s="21">
        <f t="shared" si="11"/>
        <v>94350</v>
      </c>
    </row>
    <row r="188" spans="1:8">
      <c r="A188" s="37">
        <v>184</v>
      </c>
      <c r="B188" s="38" t="s">
        <v>201</v>
      </c>
      <c r="C188" s="38" t="s">
        <v>207</v>
      </c>
      <c r="D188" s="2">
        <v>133712.82480782431</v>
      </c>
      <c r="E188" s="3">
        <f t="shared" si="9"/>
        <v>14039.846604821552</v>
      </c>
      <c r="F188" s="4">
        <f t="shared" si="8"/>
        <v>119672.97820300276</v>
      </c>
      <c r="G188" s="5">
        <f t="shared" si="10"/>
        <v>6017.0771163520931</v>
      </c>
      <c r="H188" s="21">
        <f t="shared" si="11"/>
        <v>113655.90108665066</v>
      </c>
    </row>
    <row r="189" spans="1:8">
      <c r="A189" s="37">
        <v>185</v>
      </c>
      <c r="B189" s="38" t="s">
        <v>208</v>
      </c>
      <c r="C189" s="38" t="s">
        <v>209</v>
      </c>
      <c r="D189" s="2">
        <v>173440.25455941187</v>
      </c>
      <c r="E189" s="3">
        <f t="shared" si="9"/>
        <v>18211.226728738246</v>
      </c>
      <c r="F189" s="4">
        <f t="shared" si="8"/>
        <v>155229.02783067361</v>
      </c>
      <c r="G189" s="5">
        <f t="shared" si="10"/>
        <v>7804.8114551735343</v>
      </c>
      <c r="H189" s="21">
        <f t="shared" si="11"/>
        <v>147424.21637550008</v>
      </c>
    </row>
    <row r="190" spans="1:8">
      <c r="A190" s="37">
        <v>186</v>
      </c>
      <c r="B190" s="38" t="s">
        <v>208</v>
      </c>
      <c r="C190" s="38" t="s">
        <v>210</v>
      </c>
      <c r="D190" s="2">
        <v>132000</v>
      </c>
      <c r="E190" s="3">
        <f t="shared" si="9"/>
        <v>13860</v>
      </c>
      <c r="F190" s="4">
        <f t="shared" si="8"/>
        <v>118140</v>
      </c>
      <c r="G190" s="5">
        <f t="shared" si="10"/>
        <v>5940</v>
      </c>
      <c r="H190" s="21">
        <f t="shared" si="11"/>
        <v>112200</v>
      </c>
    </row>
    <row r="191" spans="1:8">
      <c r="A191" s="37">
        <v>187</v>
      </c>
      <c r="B191" s="38" t="s">
        <v>208</v>
      </c>
      <c r="C191" s="38" t="s">
        <v>211</v>
      </c>
      <c r="D191" s="2">
        <v>100000</v>
      </c>
      <c r="E191" s="3">
        <f t="shared" si="9"/>
        <v>10500</v>
      </c>
      <c r="F191" s="4">
        <f t="shared" si="8"/>
        <v>89500</v>
      </c>
      <c r="G191" s="5">
        <f t="shared" si="10"/>
        <v>4500</v>
      </c>
      <c r="H191" s="21">
        <f t="shared" si="11"/>
        <v>85000</v>
      </c>
    </row>
    <row r="192" spans="1:8">
      <c r="A192" s="37">
        <v>188</v>
      </c>
      <c r="B192" s="38" t="s">
        <v>208</v>
      </c>
      <c r="C192" s="38" t="s">
        <v>212</v>
      </c>
      <c r="D192" s="2">
        <v>94235.997161831328</v>
      </c>
      <c r="E192" s="3">
        <f t="shared" si="9"/>
        <v>9894.7797019922891</v>
      </c>
      <c r="F192" s="4">
        <f t="shared" si="8"/>
        <v>84341.217459839041</v>
      </c>
      <c r="G192" s="5">
        <f t="shared" si="10"/>
        <v>4240.6198722824092</v>
      </c>
      <c r="H192" s="21">
        <f t="shared" si="11"/>
        <v>80100.597587556622</v>
      </c>
    </row>
    <row r="193" spans="1:8">
      <c r="A193" s="37">
        <v>189</v>
      </c>
      <c r="B193" s="38" t="s">
        <v>208</v>
      </c>
      <c r="C193" s="38" t="s">
        <v>213</v>
      </c>
      <c r="D193" s="2">
        <v>147955.08721720128</v>
      </c>
      <c r="E193" s="3">
        <f t="shared" si="9"/>
        <v>15535.284157806132</v>
      </c>
      <c r="F193" s="4">
        <f t="shared" si="8"/>
        <v>132419.80305939514</v>
      </c>
      <c r="G193" s="5">
        <f t="shared" si="10"/>
        <v>6657.9789247740573</v>
      </c>
      <c r="H193" s="21">
        <f t="shared" si="11"/>
        <v>125761.82413462109</v>
      </c>
    </row>
    <row r="194" spans="1:8">
      <c r="A194" s="37">
        <v>190</v>
      </c>
      <c r="B194" s="38" t="s">
        <v>208</v>
      </c>
      <c r="C194" s="38" t="s">
        <v>214</v>
      </c>
      <c r="D194" s="2">
        <v>78100</v>
      </c>
      <c r="E194" s="3">
        <f t="shared" si="9"/>
        <v>8200.5</v>
      </c>
      <c r="F194" s="4">
        <f t="shared" si="8"/>
        <v>69899.5</v>
      </c>
      <c r="G194" s="5">
        <f t="shared" si="10"/>
        <v>3514.5</v>
      </c>
      <c r="H194" s="21">
        <f t="shared" si="11"/>
        <v>66385</v>
      </c>
    </row>
    <row r="195" spans="1:8">
      <c r="A195" s="37">
        <v>191</v>
      </c>
      <c r="B195" s="38" t="s">
        <v>208</v>
      </c>
      <c r="C195" s="38" t="s">
        <v>215</v>
      </c>
      <c r="D195" s="2">
        <v>97400</v>
      </c>
      <c r="E195" s="3">
        <f t="shared" si="9"/>
        <v>10227</v>
      </c>
      <c r="F195" s="4">
        <f t="shared" si="8"/>
        <v>87173</v>
      </c>
      <c r="G195" s="5">
        <f t="shared" si="10"/>
        <v>4383</v>
      </c>
      <c r="H195" s="21">
        <f t="shared" si="11"/>
        <v>82790</v>
      </c>
    </row>
    <row r="196" spans="1:8">
      <c r="A196" s="37">
        <v>192</v>
      </c>
      <c r="B196" s="38" t="s">
        <v>216</v>
      </c>
      <c r="C196" s="38" t="s">
        <v>217</v>
      </c>
      <c r="D196" s="2">
        <v>147642.23985323688</v>
      </c>
      <c r="E196" s="3">
        <f t="shared" si="9"/>
        <v>15502.435184589873</v>
      </c>
      <c r="F196" s="4">
        <f t="shared" si="8"/>
        <v>132139.804668647</v>
      </c>
      <c r="G196" s="5">
        <f t="shared" si="10"/>
        <v>6643.9007933956591</v>
      </c>
      <c r="H196" s="21">
        <f t="shared" si="11"/>
        <v>125495.90387525134</v>
      </c>
    </row>
    <row r="197" spans="1:8">
      <c r="A197" s="37">
        <v>193</v>
      </c>
      <c r="B197" s="38" t="s">
        <v>216</v>
      </c>
      <c r="C197" s="38" t="s">
        <v>218</v>
      </c>
      <c r="D197" s="2">
        <v>122945.12562511738</v>
      </c>
      <c r="E197" s="3">
        <f t="shared" si="9"/>
        <v>12909.238190637325</v>
      </c>
      <c r="F197" s="4">
        <f t="shared" ref="F197:F260" si="12">D197-E197</f>
        <v>110035.88743448006</v>
      </c>
      <c r="G197" s="5">
        <f t="shared" si="10"/>
        <v>5532.5306531302813</v>
      </c>
      <c r="H197" s="21">
        <f t="shared" si="11"/>
        <v>104503.35678134976</v>
      </c>
    </row>
    <row r="198" spans="1:8">
      <c r="A198" s="37">
        <v>194</v>
      </c>
      <c r="B198" s="38" t="s">
        <v>216</v>
      </c>
      <c r="C198" s="38" t="s">
        <v>219</v>
      </c>
      <c r="D198" s="2">
        <v>87000</v>
      </c>
      <c r="E198" s="3">
        <f t="shared" ref="E198:E261" si="13">(D198*10.5%)</f>
        <v>9135</v>
      </c>
      <c r="F198" s="4">
        <f t="shared" si="12"/>
        <v>77865</v>
      </c>
      <c r="G198" s="5">
        <f t="shared" ref="G198:G261" si="14">D198*4.5%</f>
        <v>3915</v>
      </c>
      <c r="H198" s="21">
        <f t="shared" ref="H198:H261" si="15">D198*85%</f>
        <v>73950</v>
      </c>
    </row>
    <row r="199" spans="1:8">
      <c r="A199" s="37">
        <v>195</v>
      </c>
      <c r="B199" s="38" t="s">
        <v>216</v>
      </c>
      <c r="C199" s="38" t="s">
        <v>220</v>
      </c>
      <c r="D199" s="2">
        <v>95288.163268960445</v>
      </c>
      <c r="E199" s="3">
        <f t="shared" si="13"/>
        <v>10005.257143240846</v>
      </c>
      <c r="F199" s="4">
        <f t="shared" si="12"/>
        <v>85282.906125719601</v>
      </c>
      <c r="G199" s="5">
        <f t="shared" si="14"/>
        <v>4287.9673471032202</v>
      </c>
      <c r="H199" s="21">
        <f t="shared" si="15"/>
        <v>80994.938778616372</v>
      </c>
    </row>
    <row r="200" spans="1:8">
      <c r="A200" s="37">
        <v>196</v>
      </c>
      <c r="B200" s="38" t="s">
        <v>216</v>
      </c>
      <c r="C200" s="38" t="s">
        <v>221</v>
      </c>
      <c r="D200" s="2">
        <v>80900</v>
      </c>
      <c r="E200" s="3">
        <f t="shared" si="13"/>
        <v>8494.5</v>
      </c>
      <c r="F200" s="4">
        <f t="shared" si="12"/>
        <v>72405.5</v>
      </c>
      <c r="G200" s="5">
        <f t="shared" si="14"/>
        <v>3640.5</v>
      </c>
      <c r="H200" s="21">
        <f t="shared" si="15"/>
        <v>68765</v>
      </c>
    </row>
    <row r="201" spans="1:8">
      <c r="A201" s="37">
        <v>197</v>
      </c>
      <c r="B201" s="38" t="s">
        <v>216</v>
      </c>
      <c r="C201" s="38" t="s">
        <v>222</v>
      </c>
      <c r="D201" s="2">
        <v>102788.60318723283</v>
      </c>
      <c r="E201" s="3">
        <f t="shared" si="13"/>
        <v>10792.803334659448</v>
      </c>
      <c r="F201" s="4">
        <f t="shared" si="12"/>
        <v>91995.799852573386</v>
      </c>
      <c r="G201" s="5">
        <f t="shared" si="14"/>
        <v>4625.4871434254774</v>
      </c>
      <c r="H201" s="21">
        <f t="shared" si="15"/>
        <v>87370.312709147911</v>
      </c>
    </row>
    <row r="202" spans="1:8">
      <c r="A202" s="37">
        <v>198</v>
      </c>
      <c r="B202" s="38" t="s">
        <v>216</v>
      </c>
      <c r="C202" s="38" t="s">
        <v>223</v>
      </c>
      <c r="D202" s="2">
        <v>124248.22396989023</v>
      </c>
      <c r="E202" s="3">
        <f t="shared" si="13"/>
        <v>13046.063516838472</v>
      </c>
      <c r="F202" s="4">
        <f t="shared" si="12"/>
        <v>111202.16045305175</v>
      </c>
      <c r="G202" s="5">
        <f t="shared" si="14"/>
        <v>5591.1700786450601</v>
      </c>
      <c r="H202" s="21">
        <f t="shared" si="15"/>
        <v>105610.99037440668</v>
      </c>
    </row>
    <row r="203" spans="1:8">
      <c r="A203" s="37">
        <v>199</v>
      </c>
      <c r="B203" s="38" t="s">
        <v>216</v>
      </c>
      <c r="C203" s="38" t="s">
        <v>224</v>
      </c>
      <c r="D203" s="2">
        <v>111036.28491380735</v>
      </c>
      <c r="E203" s="3">
        <f t="shared" si="13"/>
        <v>11658.809915949771</v>
      </c>
      <c r="F203" s="4">
        <f t="shared" si="12"/>
        <v>99377.474997857586</v>
      </c>
      <c r="G203" s="5">
        <f t="shared" si="14"/>
        <v>4996.6328211213304</v>
      </c>
      <c r="H203" s="21">
        <f t="shared" si="15"/>
        <v>94380.842176736245</v>
      </c>
    </row>
    <row r="204" spans="1:8">
      <c r="A204" s="37">
        <v>200</v>
      </c>
      <c r="B204" s="38" t="s">
        <v>225</v>
      </c>
      <c r="C204" s="38" t="s">
        <v>226</v>
      </c>
      <c r="D204" s="2">
        <v>345713.97856907488</v>
      </c>
      <c r="E204" s="3">
        <f t="shared" si="13"/>
        <v>36299.967749752861</v>
      </c>
      <c r="F204" s="4">
        <f t="shared" si="12"/>
        <v>309414.01081932202</v>
      </c>
      <c r="G204" s="5">
        <f t="shared" si="14"/>
        <v>15557.12903560837</v>
      </c>
      <c r="H204" s="21">
        <f t="shared" si="15"/>
        <v>293856.88178371364</v>
      </c>
    </row>
    <row r="205" spans="1:8">
      <c r="A205" s="37">
        <v>201</v>
      </c>
      <c r="B205" s="38" t="s">
        <v>225</v>
      </c>
      <c r="C205" s="38" t="s">
        <v>227</v>
      </c>
      <c r="D205" s="2">
        <v>95361.796180927777</v>
      </c>
      <c r="E205" s="3">
        <f t="shared" si="13"/>
        <v>10012.988598997415</v>
      </c>
      <c r="F205" s="4">
        <f t="shared" si="12"/>
        <v>85348.807581930363</v>
      </c>
      <c r="G205" s="5">
        <f t="shared" si="14"/>
        <v>4291.2808281417501</v>
      </c>
      <c r="H205" s="21">
        <f t="shared" si="15"/>
        <v>81057.52675378861</v>
      </c>
    </row>
    <row r="206" spans="1:8">
      <c r="A206" s="37">
        <v>202</v>
      </c>
      <c r="B206" s="38" t="s">
        <v>225</v>
      </c>
      <c r="C206" s="38" t="s">
        <v>228</v>
      </c>
      <c r="D206" s="2">
        <v>97710.953962013358</v>
      </c>
      <c r="E206" s="3">
        <f t="shared" si="13"/>
        <v>10259.650166011403</v>
      </c>
      <c r="F206" s="4">
        <f t="shared" si="12"/>
        <v>87451.303796001957</v>
      </c>
      <c r="G206" s="5">
        <f t="shared" si="14"/>
        <v>4396.9929282906014</v>
      </c>
      <c r="H206" s="21">
        <f t="shared" si="15"/>
        <v>83054.310867711349</v>
      </c>
    </row>
    <row r="207" spans="1:8">
      <c r="A207" s="37">
        <v>203</v>
      </c>
      <c r="B207" s="38" t="s">
        <v>225</v>
      </c>
      <c r="C207" s="38" t="s">
        <v>229</v>
      </c>
      <c r="D207" s="2">
        <v>90560.190171169263</v>
      </c>
      <c r="E207" s="3">
        <f t="shared" si="13"/>
        <v>9508.8199679727713</v>
      </c>
      <c r="F207" s="4">
        <f t="shared" si="12"/>
        <v>81051.370203196493</v>
      </c>
      <c r="G207" s="5">
        <f t="shared" si="14"/>
        <v>4075.2085577026169</v>
      </c>
      <c r="H207" s="21">
        <f t="shared" si="15"/>
        <v>76976.161645493878</v>
      </c>
    </row>
    <row r="208" spans="1:8">
      <c r="A208" s="37">
        <v>204</v>
      </c>
      <c r="B208" s="38" t="s">
        <v>225</v>
      </c>
      <c r="C208" s="38" t="s">
        <v>230</v>
      </c>
      <c r="D208" s="2">
        <v>124251.13360174041</v>
      </c>
      <c r="E208" s="3">
        <f t="shared" si="13"/>
        <v>13046.369028182742</v>
      </c>
      <c r="F208" s="4">
        <f t="shared" si="12"/>
        <v>111204.76457355767</v>
      </c>
      <c r="G208" s="5">
        <f t="shared" si="14"/>
        <v>5591.3010120783183</v>
      </c>
      <c r="H208" s="21">
        <f t="shared" si="15"/>
        <v>105613.46356147935</v>
      </c>
    </row>
    <row r="209" spans="1:8">
      <c r="A209" s="37">
        <v>205</v>
      </c>
      <c r="B209" s="38" t="s">
        <v>225</v>
      </c>
      <c r="C209" s="38" t="s">
        <v>231</v>
      </c>
      <c r="D209" s="2">
        <v>109000</v>
      </c>
      <c r="E209" s="3">
        <f t="shared" si="13"/>
        <v>11445</v>
      </c>
      <c r="F209" s="4">
        <f t="shared" si="12"/>
        <v>97555</v>
      </c>
      <c r="G209" s="5">
        <f t="shared" si="14"/>
        <v>4905</v>
      </c>
      <c r="H209" s="21">
        <f t="shared" si="15"/>
        <v>92650</v>
      </c>
    </row>
    <row r="210" spans="1:8">
      <c r="A210" s="37">
        <v>206</v>
      </c>
      <c r="B210" s="38" t="s">
        <v>225</v>
      </c>
      <c r="C210" s="38" t="s">
        <v>232</v>
      </c>
      <c r="D210" s="2">
        <v>111414.98239198532</v>
      </c>
      <c r="E210" s="3">
        <f t="shared" si="13"/>
        <v>11698.573151158458</v>
      </c>
      <c r="F210" s="4">
        <f t="shared" si="12"/>
        <v>99716.409240826863</v>
      </c>
      <c r="G210" s="5">
        <f t="shared" si="14"/>
        <v>5013.6742076393393</v>
      </c>
      <c r="H210" s="21">
        <f t="shared" si="15"/>
        <v>94702.73503318752</v>
      </c>
    </row>
    <row r="211" spans="1:8">
      <c r="A211" s="37">
        <v>207</v>
      </c>
      <c r="B211" s="38" t="s">
        <v>233</v>
      </c>
      <c r="C211" s="38" t="s">
        <v>234</v>
      </c>
      <c r="D211" s="2">
        <v>702427.67906994908</v>
      </c>
      <c r="E211" s="3">
        <f t="shared" si="13"/>
        <v>73754.906302344651</v>
      </c>
      <c r="F211" s="4">
        <f t="shared" si="12"/>
        <v>628672.77276760445</v>
      </c>
      <c r="G211" s="5">
        <f t="shared" si="14"/>
        <v>31609.245558147708</v>
      </c>
      <c r="H211" s="21">
        <f t="shared" si="15"/>
        <v>597063.52720945666</v>
      </c>
    </row>
    <row r="212" spans="1:8">
      <c r="A212" s="37">
        <v>208</v>
      </c>
      <c r="B212" s="38" t="s">
        <v>235</v>
      </c>
      <c r="C212" s="38" t="s">
        <v>236</v>
      </c>
      <c r="D212" s="2">
        <v>142499.97292382078</v>
      </c>
      <c r="E212" s="3">
        <f t="shared" si="13"/>
        <v>14962.497157001182</v>
      </c>
      <c r="F212" s="4">
        <f t="shared" si="12"/>
        <v>127537.4757668196</v>
      </c>
      <c r="G212" s="5">
        <f t="shared" si="14"/>
        <v>6412.4987815719351</v>
      </c>
      <c r="H212" s="21">
        <f t="shared" si="15"/>
        <v>121124.97698524766</v>
      </c>
    </row>
    <row r="213" spans="1:8">
      <c r="A213" s="37">
        <v>209</v>
      </c>
      <c r="B213" s="38" t="s">
        <v>235</v>
      </c>
      <c r="C213" s="38" t="s">
        <v>237</v>
      </c>
      <c r="D213" s="2">
        <v>205036.77146793838</v>
      </c>
      <c r="E213" s="3">
        <f t="shared" si="13"/>
        <v>21528.861004133531</v>
      </c>
      <c r="F213" s="4">
        <f t="shared" si="12"/>
        <v>183507.91046380484</v>
      </c>
      <c r="G213" s="5">
        <f t="shared" si="14"/>
        <v>9226.6547160572263</v>
      </c>
      <c r="H213" s="21">
        <f t="shared" si="15"/>
        <v>174281.25574774761</v>
      </c>
    </row>
    <row r="214" spans="1:8">
      <c r="A214" s="37">
        <v>210</v>
      </c>
      <c r="B214" s="38" t="s">
        <v>235</v>
      </c>
      <c r="C214" s="38" t="s">
        <v>238</v>
      </c>
      <c r="D214" s="2">
        <v>155362.0715754265</v>
      </c>
      <c r="E214" s="3">
        <f t="shared" si="13"/>
        <v>16313.017515419782</v>
      </c>
      <c r="F214" s="4">
        <f t="shared" si="12"/>
        <v>139049.05406000672</v>
      </c>
      <c r="G214" s="5">
        <f t="shared" si="14"/>
        <v>6991.293220894192</v>
      </c>
      <c r="H214" s="21">
        <f t="shared" si="15"/>
        <v>132057.76083911251</v>
      </c>
    </row>
    <row r="215" spans="1:8">
      <c r="A215" s="37">
        <v>211</v>
      </c>
      <c r="B215" s="38" t="s">
        <v>235</v>
      </c>
      <c r="C215" s="38" t="s">
        <v>239</v>
      </c>
      <c r="D215" s="2">
        <v>202000.83101799167</v>
      </c>
      <c r="E215" s="3">
        <f t="shared" si="13"/>
        <v>21210.087256889125</v>
      </c>
      <c r="F215" s="4">
        <f t="shared" si="12"/>
        <v>180790.74376110255</v>
      </c>
      <c r="G215" s="5">
        <f t="shared" si="14"/>
        <v>9090.0373958096243</v>
      </c>
      <c r="H215" s="21">
        <f t="shared" si="15"/>
        <v>171700.70636529292</v>
      </c>
    </row>
    <row r="216" spans="1:8">
      <c r="A216" s="37">
        <v>212</v>
      </c>
      <c r="B216" s="38" t="s">
        <v>235</v>
      </c>
      <c r="C216" s="38" t="s">
        <v>240</v>
      </c>
      <c r="D216" s="2">
        <v>170873.74948315386</v>
      </c>
      <c r="E216" s="3">
        <f t="shared" si="13"/>
        <v>17941.743695731155</v>
      </c>
      <c r="F216" s="4">
        <f t="shared" si="12"/>
        <v>152932.00578742271</v>
      </c>
      <c r="G216" s="5">
        <f t="shared" si="14"/>
        <v>7689.3187267419235</v>
      </c>
      <c r="H216" s="21">
        <f t="shared" si="15"/>
        <v>145242.68706068079</v>
      </c>
    </row>
    <row r="217" spans="1:8">
      <c r="A217" s="37">
        <v>213</v>
      </c>
      <c r="B217" s="38" t="s">
        <v>235</v>
      </c>
      <c r="C217" s="38" t="s">
        <v>241</v>
      </c>
      <c r="D217" s="2">
        <v>195518.72431634861</v>
      </c>
      <c r="E217" s="3">
        <f t="shared" si="13"/>
        <v>20529.466053216605</v>
      </c>
      <c r="F217" s="4">
        <f t="shared" si="12"/>
        <v>174989.25826313201</v>
      </c>
      <c r="G217" s="5">
        <f t="shared" si="14"/>
        <v>8798.342594235688</v>
      </c>
      <c r="H217" s="21">
        <f t="shared" si="15"/>
        <v>166190.91566889631</v>
      </c>
    </row>
    <row r="218" spans="1:8">
      <c r="A218" s="37">
        <v>214</v>
      </c>
      <c r="B218" s="38" t="s">
        <v>235</v>
      </c>
      <c r="C218" s="38" t="s">
        <v>242</v>
      </c>
      <c r="D218" s="2">
        <v>171123.05373215792</v>
      </c>
      <c r="E218" s="3">
        <f t="shared" si="13"/>
        <v>17967.920641876579</v>
      </c>
      <c r="F218" s="4">
        <f t="shared" si="12"/>
        <v>153155.13309028134</v>
      </c>
      <c r="G218" s="5">
        <f t="shared" si="14"/>
        <v>7700.5374179471064</v>
      </c>
      <c r="H218" s="21">
        <f t="shared" si="15"/>
        <v>145454.59567233422</v>
      </c>
    </row>
    <row r="219" spans="1:8">
      <c r="A219" s="37">
        <v>215</v>
      </c>
      <c r="B219" s="38" t="s">
        <v>235</v>
      </c>
      <c r="C219" s="38" t="s">
        <v>243</v>
      </c>
      <c r="D219" s="2">
        <v>159096.55977879796</v>
      </c>
      <c r="E219" s="3">
        <f t="shared" si="13"/>
        <v>16705.138776773787</v>
      </c>
      <c r="F219" s="4">
        <f t="shared" si="12"/>
        <v>142391.42100202417</v>
      </c>
      <c r="G219" s="5">
        <f t="shared" si="14"/>
        <v>7159.3451900459086</v>
      </c>
      <c r="H219" s="21">
        <f t="shared" si="15"/>
        <v>135232.07581197825</v>
      </c>
    </row>
    <row r="220" spans="1:8">
      <c r="A220" s="37">
        <v>216</v>
      </c>
      <c r="B220" s="38" t="s">
        <v>235</v>
      </c>
      <c r="C220" s="38" t="s">
        <v>244</v>
      </c>
      <c r="D220" s="2">
        <v>130387.79503493084</v>
      </c>
      <c r="E220" s="3">
        <f t="shared" si="13"/>
        <v>13690.718478667737</v>
      </c>
      <c r="F220" s="4">
        <f t="shared" si="12"/>
        <v>116697.0765562631</v>
      </c>
      <c r="G220" s="5">
        <f t="shared" si="14"/>
        <v>5867.4507765718872</v>
      </c>
      <c r="H220" s="21">
        <f t="shared" si="15"/>
        <v>110829.62577969121</v>
      </c>
    </row>
    <row r="221" spans="1:8">
      <c r="A221" s="37">
        <v>217</v>
      </c>
      <c r="B221" s="38" t="s">
        <v>235</v>
      </c>
      <c r="C221" s="38" t="s">
        <v>245</v>
      </c>
      <c r="D221" s="2">
        <v>193083.91445893684</v>
      </c>
      <c r="E221" s="3">
        <f t="shared" si="13"/>
        <v>20273.811018188368</v>
      </c>
      <c r="F221" s="4">
        <f t="shared" si="12"/>
        <v>172810.10344074847</v>
      </c>
      <c r="G221" s="5">
        <f t="shared" si="14"/>
        <v>8688.7761506521565</v>
      </c>
      <c r="H221" s="21">
        <f t="shared" si="15"/>
        <v>164121.32729009632</v>
      </c>
    </row>
    <row r="222" spans="1:8">
      <c r="A222" s="37">
        <v>218</v>
      </c>
      <c r="B222" s="38" t="s">
        <v>235</v>
      </c>
      <c r="C222" s="38" t="s">
        <v>246</v>
      </c>
      <c r="D222" s="2">
        <v>160000</v>
      </c>
      <c r="E222" s="3">
        <f t="shared" si="13"/>
        <v>16800</v>
      </c>
      <c r="F222" s="4">
        <f t="shared" si="12"/>
        <v>143200</v>
      </c>
      <c r="G222" s="5">
        <f t="shared" si="14"/>
        <v>7200</v>
      </c>
      <c r="H222" s="21">
        <f t="shared" si="15"/>
        <v>136000</v>
      </c>
    </row>
    <row r="223" spans="1:8">
      <c r="A223" s="37">
        <v>219</v>
      </c>
      <c r="B223" s="38" t="s">
        <v>235</v>
      </c>
      <c r="C223" s="38" t="s">
        <v>247</v>
      </c>
      <c r="D223" s="2">
        <v>197320.4047171392</v>
      </c>
      <c r="E223" s="3">
        <f t="shared" si="13"/>
        <v>20718.642495299617</v>
      </c>
      <c r="F223" s="4">
        <f t="shared" si="12"/>
        <v>176601.76222183957</v>
      </c>
      <c r="G223" s="5">
        <f t="shared" si="14"/>
        <v>8879.4182122712646</v>
      </c>
      <c r="H223" s="21">
        <f t="shared" si="15"/>
        <v>167722.3440095683</v>
      </c>
    </row>
    <row r="224" spans="1:8">
      <c r="A224" s="37">
        <v>220</v>
      </c>
      <c r="B224" s="38" t="s">
        <v>235</v>
      </c>
      <c r="C224" s="38" t="s">
        <v>248</v>
      </c>
      <c r="D224" s="2">
        <v>150000</v>
      </c>
      <c r="E224" s="3">
        <f t="shared" si="13"/>
        <v>15750</v>
      </c>
      <c r="F224" s="4">
        <f t="shared" si="12"/>
        <v>134250</v>
      </c>
      <c r="G224" s="5">
        <f t="shared" si="14"/>
        <v>6750</v>
      </c>
      <c r="H224" s="21">
        <f t="shared" si="15"/>
        <v>127500</v>
      </c>
    </row>
    <row r="225" spans="1:8">
      <c r="A225" s="37">
        <v>221</v>
      </c>
      <c r="B225" s="38" t="s">
        <v>249</v>
      </c>
      <c r="C225" s="38" t="s">
        <v>250</v>
      </c>
      <c r="D225" s="74">
        <v>429177.35492810799</v>
      </c>
      <c r="E225" s="3">
        <f t="shared" si="13"/>
        <v>45063.622267451334</v>
      </c>
      <c r="F225" s="4">
        <f t="shared" si="12"/>
        <v>384113.73266065668</v>
      </c>
      <c r="G225" s="5">
        <f t="shared" si="14"/>
        <v>19312.98097176486</v>
      </c>
      <c r="H225" s="21">
        <f t="shared" si="15"/>
        <v>364800.75168889179</v>
      </c>
    </row>
    <row r="226" spans="1:8">
      <c r="A226" s="37">
        <v>222</v>
      </c>
      <c r="B226" s="38" t="s">
        <v>251</v>
      </c>
      <c r="C226" s="38" t="s">
        <v>252</v>
      </c>
      <c r="D226" s="2">
        <v>162000</v>
      </c>
      <c r="E226" s="3">
        <f t="shared" si="13"/>
        <v>17010</v>
      </c>
      <c r="F226" s="4">
        <f t="shared" si="12"/>
        <v>144990</v>
      </c>
      <c r="G226" s="5">
        <f t="shared" si="14"/>
        <v>7290</v>
      </c>
      <c r="H226" s="21">
        <f t="shared" si="15"/>
        <v>137700</v>
      </c>
    </row>
    <row r="227" spans="1:8">
      <c r="A227" s="37">
        <v>223</v>
      </c>
      <c r="B227" s="38" t="s">
        <v>251</v>
      </c>
      <c r="C227" s="38" t="s">
        <v>253</v>
      </c>
      <c r="D227" s="2">
        <v>95843.599730815156</v>
      </c>
      <c r="E227" s="3">
        <f t="shared" si="13"/>
        <v>10063.577971735591</v>
      </c>
      <c r="F227" s="4">
        <f t="shared" si="12"/>
        <v>85780.021759079566</v>
      </c>
      <c r="G227" s="5">
        <f t="shared" si="14"/>
        <v>4312.9619878866815</v>
      </c>
      <c r="H227" s="21">
        <f t="shared" si="15"/>
        <v>81467.059771192886</v>
      </c>
    </row>
    <row r="228" spans="1:8">
      <c r="A228" s="37">
        <v>224</v>
      </c>
      <c r="B228" s="38" t="s">
        <v>251</v>
      </c>
      <c r="C228" s="38" t="s">
        <v>254</v>
      </c>
      <c r="D228" s="2">
        <v>93876.312691294006</v>
      </c>
      <c r="E228" s="3">
        <f t="shared" si="13"/>
        <v>9857.0128325858695</v>
      </c>
      <c r="F228" s="4">
        <f t="shared" si="12"/>
        <v>84019.299858708138</v>
      </c>
      <c r="G228" s="5">
        <f t="shared" si="14"/>
        <v>4224.4340711082305</v>
      </c>
      <c r="H228" s="21">
        <f t="shared" si="15"/>
        <v>79794.865787599905</v>
      </c>
    </row>
    <row r="229" spans="1:8">
      <c r="A229" s="37">
        <v>225</v>
      </c>
      <c r="B229" s="38" t="s">
        <v>251</v>
      </c>
      <c r="C229" s="38" t="s">
        <v>255</v>
      </c>
      <c r="D229" s="2">
        <v>110000</v>
      </c>
      <c r="E229" s="3">
        <f t="shared" si="13"/>
        <v>11550</v>
      </c>
      <c r="F229" s="4">
        <f t="shared" si="12"/>
        <v>98450</v>
      </c>
      <c r="G229" s="5">
        <f t="shared" si="14"/>
        <v>4950</v>
      </c>
      <c r="H229" s="21">
        <f t="shared" si="15"/>
        <v>93500</v>
      </c>
    </row>
    <row r="230" spans="1:8">
      <c r="A230" s="37">
        <v>226</v>
      </c>
      <c r="B230" s="38" t="s">
        <v>251</v>
      </c>
      <c r="C230" s="38" t="s">
        <v>256</v>
      </c>
      <c r="D230" s="2">
        <v>109235.03157050071</v>
      </c>
      <c r="E230" s="3">
        <f t="shared" si="13"/>
        <v>11469.678314902574</v>
      </c>
      <c r="F230" s="4">
        <f t="shared" si="12"/>
        <v>97765.353255598136</v>
      </c>
      <c r="G230" s="5">
        <f t="shared" si="14"/>
        <v>4915.5764206725316</v>
      </c>
      <c r="H230" s="21">
        <f t="shared" si="15"/>
        <v>92849.776834925593</v>
      </c>
    </row>
    <row r="231" spans="1:8">
      <c r="A231" s="37">
        <v>227</v>
      </c>
      <c r="B231" s="38" t="s">
        <v>251</v>
      </c>
      <c r="C231" s="38" t="s">
        <v>257</v>
      </c>
      <c r="D231" s="2">
        <v>77000</v>
      </c>
      <c r="E231" s="3">
        <f t="shared" si="13"/>
        <v>8085</v>
      </c>
      <c r="F231" s="4">
        <f t="shared" si="12"/>
        <v>68915</v>
      </c>
      <c r="G231" s="5">
        <f t="shared" si="14"/>
        <v>3465</v>
      </c>
      <c r="H231" s="21">
        <f t="shared" si="15"/>
        <v>65450</v>
      </c>
    </row>
    <row r="232" spans="1:8">
      <c r="A232" s="37">
        <v>228</v>
      </c>
      <c r="B232" s="38" t="s">
        <v>251</v>
      </c>
      <c r="C232" s="38" t="s">
        <v>258</v>
      </c>
      <c r="D232" s="2">
        <v>75000</v>
      </c>
      <c r="E232" s="3">
        <f t="shared" si="13"/>
        <v>7875</v>
      </c>
      <c r="F232" s="4">
        <f t="shared" si="12"/>
        <v>67125</v>
      </c>
      <c r="G232" s="5">
        <f t="shared" si="14"/>
        <v>3375</v>
      </c>
      <c r="H232" s="21">
        <f t="shared" si="15"/>
        <v>63750</v>
      </c>
    </row>
    <row r="233" spans="1:8">
      <c r="A233" s="37">
        <v>229</v>
      </c>
      <c r="B233" s="38" t="s">
        <v>251</v>
      </c>
      <c r="C233" s="38" t="s">
        <v>259</v>
      </c>
      <c r="D233" s="2">
        <v>95423.812857387762</v>
      </c>
      <c r="E233" s="3">
        <f t="shared" si="13"/>
        <v>10019.500350025715</v>
      </c>
      <c r="F233" s="4">
        <f t="shared" si="12"/>
        <v>85404.312507362047</v>
      </c>
      <c r="G233" s="5">
        <f t="shared" si="14"/>
        <v>4294.0715785824495</v>
      </c>
      <c r="H233" s="21">
        <f t="shared" si="15"/>
        <v>81110.240928779589</v>
      </c>
    </row>
    <row r="234" spans="1:8">
      <c r="A234" s="37">
        <v>230</v>
      </c>
      <c r="B234" s="38" t="s">
        <v>251</v>
      </c>
      <c r="C234" s="38" t="s">
        <v>260</v>
      </c>
      <c r="D234" s="2">
        <v>131182.7553864166</v>
      </c>
      <c r="E234" s="3">
        <f t="shared" si="13"/>
        <v>13774.189315573742</v>
      </c>
      <c r="F234" s="4">
        <f t="shared" si="12"/>
        <v>117408.56607084285</v>
      </c>
      <c r="G234" s="5">
        <f t="shared" si="14"/>
        <v>5903.2239923887464</v>
      </c>
      <c r="H234" s="21">
        <f t="shared" si="15"/>
        <v>111505.34207845411</v>
      </c>
    </row>
    <row r="235" spans="1:8">
      <c r="A235" s="37">
        <v>231</v>
      </c>
      <c r="B235" s="38" t="s">
        <v>251</v>
      </c>
      <c r="C235" s="38" t="s">
        <v>261</v>
      </c>
      <c r="D235" s="2">
        <v>95798.116300297304</v>
      </c>
      <c r="E235" s="3">
        <f t="shared" si="13"/>
        <v>10058.802211531216</v>
      </c>
      <c r="F235" s="4">
        <f t="shared" si="12"/>
        <v>85739.314088766085</v>
      </c>
      <c r="G235" s="5">
        <f t="shared" si="14"/>
        <v>4310.9152335133786</v>
      </c>
      <c r="H235" s="21">
        <f t="shared" si="15"/>
        <v>81428.398855252701</v>
      </c>
    </row>
    <row r="236" spans="1:8">
      <c r="A236" s="37">
        <v>232</v>
      </c>
      <c r="B236" s="38" t="s">
        <v>251</v>
      </c>
      <c r="C236" s="38" t="s">
        <v>262</v>
      </c>
      <c r="D236" s="2">
        <v>108924.37792583799</v>
      </c>
      <c r="E236" s="3">
        <f t="shared" si="13"/>
        <v>11437.059682212988</v>
      </c>
      <c r="F236" s="4">
        <f t="shared" si="12"/>
        <v>97487.318243625006</v>
      </c>
      <c r="G236" s="5">
        <f t="shared" si="14"/>
        <v>4901.5970066627096</v>
      </c>
      <c r="H236" s="21">
        <f t="shared" si="15"/>
        <v>92585.721236962287</v>
      </c>
    </row>
    <row r="237" spans="1:8">
      <c r="A237" s="37">
        <v>233</v>
      </c>
      <c r="B237" s="38" t="s">
        <v>251</v>
      </c>
      <c r="C237" s="38" t="s">
        <v>263</v>
      </c>
      <c r="D237" s="2">
        <v>110000</v>
      </c>
      <c r="E237" s="3">
        <f t="shared" si="13"/>
        <v>11550</v>
      </c>
      <c r="F237" s="4">
        <f t="shared" si="12"/>
        <v>98450</v>
      </c>
      <c r="G237" s="5">
        <f t="shared" si="14"/>
        <v>4950</v>
      </c>
      <c r="H237" s="21">
        <f t="shared" si="15"/>
        <v>93500</v>
      </c>
    </row>
    <row r="238" spans="1:8">
      <c r="A238" s="37">
        <v>234</v>
      </c>
      <c r="B238" s="38" t="s">
        <v>251</v>
      </c>
      <c r="C238" s="38" t="s">
        <v>264</v>
      </c>
      <c r="D238" s="2">
        <v>124855.85018204901</v>
      </c>
      <c r="E238" s="3">
        <f t="shared" si="13"/>
        <v>13109.864269115145</v>
      </c>
      <c r="F238" s="4">
        <f t="shared" si="12"/>
        <v>111745.98591293386</v>
      </c>
      <c r="G238" s="5">
        <f t="shared" si="14"/>
        <v>5618.5132581922053</v>
      </c>
      <c r="H238" s="21">
        <f t="shared" si="15"/>
        <v>106127.47265474165</v>
      </c>
    </row>
    <row r="239" spans="1:8">
      <c r="A239" s="37">
        <v>235</v>
      </c>
      <c r="B239" s="38" t="s">
        <v>265</v>
      </c>
      <c r="C239" s="38" t="s">
        <v>266</v>
      </c>
      <c r="D239" s="2">
        <v>157000</v>
      </c>
      <c r="E239" s="3">
        <f t="shared" si="13"/>
        <v>16485</v>
      </c>
      <c r="F239" s="4">
        <f t="shared" si="12"/>
        <v>140515</v>
      </c>
      <c r="G239" s="5">
        <f t="shared" si="14"/>
        <v>7065</v>
      </c>
      <c r="H239" s="21">
        <f t="shared" si="15"/>
        <v>133450</v>
      </c>
    </row>
    <row r="240" spans="1:8">
      <c r="A240" s="37">
        <v>236</v>
      </c>
      <c r="B240" s="38" t="s">
        <v>265</v>
      </c>
      <c r="C240" s="38" t="s">
        <v>267</v>
      </c>
      <c r="D240" s="2">
        <v>124800</v>
      </c>
      <c r="E240" s="3">
        <f t="shared" si="13"/>
        <v>13104</v>
      </c>
      <c r="F240" s="4">
        <f t="shared" si="12"/>
        <v>111696</v>
      </c>
      <c r="G240" s="5">
        <f t="shared" si="14"/>
        <v>5616</v>
      </c>
      <c r="H240" s="21">
        <f t="shared" si="15"/>
        <v>106080</v>
      </c>
    </row>
    <row r="241" spans="1:8">
      <c r="A241" s="37">
        <v>237</v>
      </c>
      <c r="B241" s="38" t="s">
        <v>265</v>
      </c>
      <c r="C241" s="38" t="s">
        <v>268</v>
      </c>
      <c r="D241" s="2">
        <v>88500</v>
      </c>
      <c r="E241" s="3">
        <f t="shared" si="13"/>
        <v>9292.5</v>
      </c>
      <c r="F241" s="4">
        <f t="shared" si="12"/>
        <v>79207.5</v>
      </c>
      <c r="G241" s="5">
        <f t="shared" si="14"/>
        <v>3982.5</v>
      </c>
      <c r="H241" s="21">
        <f t="shared" si="15"/>
        <v>75225</v>
      </c>
    </row>
    <row r="242" spans="1:8">
      <c r="A242" s="37">
        <v>238</v>
      </c>
      <c r="B242" s="38" t="s">
        <v>265</v>
      </c>
      <c r="C242" s="38" t="s">
        <v>269</v>
      </c>
      <c r="D242" s="2">
        <v>164681.21344958665</v>
      </c>
      <c r="E242" s="3">
        <f t="shared" si="13"/>
        <v>17291.527412206597</v>
      </c>
      <c r="F242" s="4">
        <f t="shared" si="12"/>
        <v>147389.68603738004</v>
      </c>
      <c r="G242" s="5">
        <f t="shared" si="14"/>
        <v>7410.6546052313988</v>
      </c>
      <c r="H242" s="21">
        <f t="shared" si="15"/>
        <v>139979.03143214865</v>
      </c>
    </row>
    <row r="243" spans="1:8">
      <c r="A243" s="37">
        <v>239</v>
      </c>
      <c r="B243" s="38" t="s">
        <v>265</v>
      </c>
      <c r="C243" s="38" t="s">
        <v>270</v>
      </c>
      <c r="D243" s="2">
        <v>79600</v>
      </c>
      <c r="E243" s="3">
        <f t="shared" si="13"/>
        <v>8358</v>
      </c>
      <c r="F243" s="4">
        <f t="shared" si="12"/>
        <v>71242</v>
      </c>
      <c r="G243" s="5">
        <f t="shared" si="14"/>
        <v>3582</v>
      </c>
      <c r="H243" s="21">
        <f t="shared" si="15"/>
        <v>67660</v>
      </c>
    </row>
    <row r="244" spans="1:8">
      <c r="A244" s="37">
        <v>240</v>
      </c>
      <c r="B244" s="38" t="s">
        <v>265</v>
      </c>
      <c r="C244" s="38" t="s">
        <v>271</v>
      </c>
      <c r="D244" s="2">
        <v>101000</v>
      </c>
      <c r="E244" s="3">
        <f t="shared" si="13"/>
        <v>10605</v>
      </c>
      <c r="F244" s="4">
        <f t="shared" si="12"/>
        <v>90395</v>
      </c>
      <c r="G244" s="5">
        <f t="shared" si="14"/>
        <v>4545</v>
      </c>
      <c r="H244" s="21">
        <f t="shared" si="15"/>
        <v>85850</v>
      </c>
    </row>
    <row r="245" spans="1:8">
      <c r="A245" s="37">
        <v>241</v>
      </c>
      <c r="B245" s="38" t="s">
        <v>265</v>
      </c>
      <c r="C245" s="38" t="s">
        <v>272</v>
      </c>
      <c r="D245" s="2">
        <v>140000</v>
      </c>
      <c r="E245" s="3">
        <f t="shared" si="13"/>
        <v>14700</v>
      </c>
      <c r="F245" s="4">
        <f t="shared" si="12"/>
        <v>125300</v>
      </c>
      <c r="G245" s="5">
        <f t="shared" si="14"/>
        <v>6300</v>
      </c>
      <c r="H245" s="21">
        <f t="shared" si="15"/>
        <v>119000</v>
      </c>
    </row>
    <row r="246" spans="1:8">
      <c r="A246" s="37">
        <v>242</v>
      </c>
      <c r="B246" s="38" t="s">
        <v>273</v>
      </c>
      <c r="C246" s="38" t="s">
        <v>274</v>
      </c>
      <c r="D246" s="2">
        <v>250091.61455580345</v>
      </c>
      <c r="E246" s="3">
        <f t="shared" si="13"/>
        <v>26259.619528359362</v>
      </c>
      <c r="F246" s="4">
        <f t="shared" si="12"/>
        <v>223831.99502744409</v>
      </c>
      <c r="G246" s="5">
        <f t="shared" si="14"/>
        <v>11254.122655011155</v>
      </c>
      <c r="H246" s="21">
        <f t="shared" si="15"/>
        <v>212577.87237243293</v>
      </c>
    </row>
    <row r="247" spans="1:8">
      <c r="A247" s="37">
        <v>243</v>
      </c>
      <c r="B247" s="38" t="s">
        <v>273</v>
      </c>
      <c r="C247" s="38" t="s">
        <v>275</v>
      </c>
      <c r="D247" s="2">
        <v>101000</v>
      </c>
      <c r="E247" s="3">
        <f t="shared" si="13"/>
        <v>10605</v>
      </c>
      <c r="F247" s="4">
        <f t="shared" si="12"/>
        <v>90395</v>
      </c>
      <c r="G247" s="5">
        <f t="shared" si="14"/>
        <v>4545</v>
      </c>
      <c r="H247" s="21">
        <f t="shared" si="15"/>
        <v>85850</v>
      </c>
    </row>
    <row r="248" spans="1:8">
      <c r="A248" s="37">
        <v>244</v>
      </c>
      <c r="B248" s="38" t="s">
        <v>273</v>
      </c>
      <c r="C248" s="38" t="s">
        <v>276</v>
      </c>
      <c r="D248" s="2">
        <v>112088.02102595734</v>
      </c>
      <c r="E248" s="3">
        <f t="shared" si="13"/>
        <v>11769.24220772552</v>
      </c>
      <c r="F248" s="4">
        <f t="shared" si="12"/>
        <v>100318.77881823182</v>
      </c>
      <c r="G248" s="5">
        <f t="shared" si="14"/>
        <v>5043.9609461680802</v>
      </c>
      <c r="H248" s="21">
        <f t="shared" si="15"/>
        <v>95274.817872063737</v>
      </c>
    </row>
    <row r="249" spans="1:8">
      <c r="A249" s="37">
        <v>245</v>
      </c>
      <c r="B249" s="38" t="s">
        <v>273</v>
      </c>
      <c r="C249" s="38" t="s">
        <v>277</v>
      </c>
      <c r="D249" s="2">
        <v>86500</v>
      </c>
      <c r="E249" s="3">
        <f t="shared" si="13"/>
        <v>9082.5</v>
      </c>
      <c r="F249" s="4">
        <f t="shared" si="12"/>
        <v>77417.5</v>
      </c>
      <c r="G249" s="5">
        <f t="shared" si="14"/>
        <v>3892.5</v>
      </c>
      <c r="H249" s="21">
        <f t="shared" si="15"/>
        <v>73525</v>
      </c>
    </row>
    <row r="250" spans="1:8">
      <c r="A250" s="37">
        <v>246</v>
      </c>
      <c r="B250" s="38" t="s">
        <v>273</v>
      </c>
      <c r="C250" s="38" t="s">
        <v>278</v>
      </c>
      <c r="D250" s="2">
        <v>79000</v>
      </c>
      <c r="E250" s="3">
        <f t="shared" si="13"/>
        <v>8295</v>
      </c>
      <c r="F250" s="4">
        <f t="shared" si="12"/>
        <v>70705</v>
      </c>
      <c r="G250" s="5">
        <f t="shared" si="14"/>
        <v>3555</v>
      </c>
      <c r="H250" s="21">
        <f t="shared" si="15"/>
        <v>67150</v>
      </c>
    </row>
    <row r="251" spans="1:8">
      <c r="A251" s="37">
        <v>247</v>
      </c>
      <c r="B251" s="38" t="s">
        <v>273</v>
      </c>
      <c r="C251" s="38" t="s">
        <v>279</v>
      </c>
      <c r="D251" s="2">
        <v>75000</v>
      </c>
      <c r="E251" s="3">
        <f t="shared" si="13"/>
        <v>7875</v>
      </c>
      <c r="F251" s="4">
        <f t="shared" si="12"/>
        <v>67125</v>
      </c>
      <c r="G251" s="5">
        <f t="shared" si="14"/>
        <v>3375</v>
      </c>
      <c r="H251" s="21">
        <f t="shared" si="15"/>
        <v>63750</v>
      </c>
    </row>
    <row r="252" spans="1:8">
      <c r="A252" s="37">
        <v>248</v>
      </c>
      <c r="B252" s="38" t="s">
        <v>273</v>
      </c>
      <c r="C252" s="38" t="s">
        <v>280</v>
      </c>
      <c r="D252" s="2">
        <v>89367.586461787578</v>
      </c>
      <c r="E252" s="3">
        <f t="shared" si="13"/>
        <v>9383.5965784876953</v>
      </c>
      <c r="F252" s="4">
        <f t="shared" si="12"/>
        <v>79983.989883299888</v>
      </c>
      <c r="G252" s="5">
        <f t="shared" si="14"/>
        <v>4021.5413907804409</v>
      </c>
      <c r="H252" s="21">
        <f t="shared" si="15"/>
        <v>75962.448492519441</v>
      </c>
    </row>
    <row r="253" spans="1:8">
      <c r="A253" s="37">
        <v>249</v>
      </c>
      <c r="B253" s="38" t="s">
        <v>273</v>
      </c>
      <c r="C253" s="38" t="s">
        <v>281</v>
      </c>
      <c r="D253" s="2">
        <v>115000</v>
      </c>
      <c r="E253" s="3">
        <f t="shared" si="13"/>
        <v>12075</v>
      </c>
      <c r="F253" s="4">
        <f t="shared" si="12"/>
        <v>102925</v>
      </c>
      <c r="G253" s="5">
        <f t="shared" si="14"/>
        <v>5175</v>
      </c>
      <c r="H253" s="21">
        <f t="shared" si="15"/>
        <v>97750</v>
      </c>
    </row>
    <row r="254" spans="1:8">
      <c r="A254" s="37">
        <v>250</v>
      </c>
      <c r="B254" s="38" t="s">
        <v>282</v>
      </c>
      <c r="C254" s="38" t="s">
        <v>283</v>
      </c>
      <c r="D254" s="2">
        <v>194834.13608134241</v>
      </c>
      <c r="E254" s="3">
        <f t="shared" si="13"/>
        <v>20457.584288540951</v>
      </c>
      <c r="F254" s="4">
        <f t="shared" si="12"/>
        <v>174376.55179280147</v>
      </c>
      <c r="G254" s="5">
        <f t="shared" si="14"/>
        <v>8767.5361236604076</v>
      </c>
      <c r="H254" s="21">
        <f t="shared" si="15"/>
        <v>165609.01566914105</v>
      </c>
    </row>
    <row r="255" spans="1:8" ht="13.5" customHeight="1">
      <c r="A255" s="37">
        <v>251</v>
      </c>
      <c r="B255" s="38" t="s">
        <v>282</v>
      </c>
      <c r="C255" s="38" t="s">
        <v>284</v>
      </c>
      <c r="D255" s="2">
        <v>103934.25339577516</v>
      </c>
      <c r="E255" s="3">
        <f t="shared" si="13"/>
        <v>10913.096606556392</v>
      </c>
      <c r="F255" s="4">
        <f t="shared" si="12"/>
        <v>93021.156789218774</v>
      </c>
      <c r="G255" s="5">
        <f t="shared" si="14"/>
        <v>4677.0414028098821</v>
      </c>
      <c r="H255" s="21">
        <f t="shared" si="15"/>
        <v>88344.115386408885</v>
      </c>
    </row>
    <row r="256" spans="1:8" ht="12" customHeight="1">
      <c r="A256" s="37">
        <v>252</v>
      </c>
      <c r="B256" s="38" t="s">
        <v>282</v>
      </c>
      <c r="C256" s="38" t="s">
        <v>285</v>
      </c>
      <c r="D256" s="2">
        <v>75000</v>
      </c>
      <c r="E256" s="3">
        <f t="shared" si="13"/>
        <v>7875</v>
      </c>
      <c r="F256" s="4">
        <f t="shared" si="12"/>
        <v>67125</v>
      </c>
      <c r="G256" s="5">
        <f t="shared" si="14"/>
        <v>3375</v>
      </c>
      <c r="H256" s="21">
        <f t="shared" si="15"/>
        <v>63750</v>
      </c>
    </row>
    <row r="257" spans="1:8">
      <c r="A257" s="37">
        <v>253</v>
      </c>
      <c r="B257" s="38" t="s">
        <v>282</v>
      </c>
      <c r="C257" s="38" t="s">
        <v>286</v>
      </c>
      <c r="D257" s="2">
        <v>75000</v>
      </c>
      <c r="E257" s="3">
        <f t="shared" si="13"/>
        <v>7875</v>
      </c>
      <c r="F257" s="4">
        <f t="shared" si="12"/>
        <v>67125</v>
      </c>
      <c r="G257" s="5">
        <f t="shared" si="14"/>
        <v>3375</v>
      </c>
      <c r="H257" s="21">
        <f t="shared" si="15"/>
        <v>63750</v>
      </c>
    </row>
    <row r="258" spans="1:8">
      <c r="A258" s="37">
        <v>254</v>
      </c>
      <c r="B258" s="38" t="s">
        <v>282</v>
      </c>
      <c r="C258" s="38" t="s">
        <v>287</v>
      </c>
      <c r="D258" s="2">
        <v>98139.714257784246</v>
      </c>
      <c r="E258" s="3">
        <f t="shared" si="13"/>
        <v>10304.669997067345</v>
      </c>
      <c r="F258" s="4">
        <f t="shared" si="12"/>
        <v>87835.044260716895</v>
      </c>
      <c r="G258" s="5">
        <f t="shared" si="14"/>
        <v>4416.2871416002909</v>
      </c>
      <c r="H258" s="21">
        <f t="shared" si="15"/>
        <v>83418.757119116606</v>
      </c>
    </row>
    <row r="259" spans="1:8">
      <c r="A259" s="37">
        <v>255</v>
      </c>
      <c r="B259" s="38" t="s">
        <v>282</v>
      </c>
      <c r="C259" s="38" t="s">
        <v>288</v>
      </c>
      <c r="D259" s="2">
        <v>104000</v>
      </c>
      <c r="E259" s="3">
        <f t="shared" si="13"/>
        <v>10920</v>
      </c>
      <c r="F259" s="4">
        <f t="shared" si="12"/>
        <v>93080</v>
      </c>
      <c r="G259" s="5">
        <f t="shared" si="14"/>
        <v>4680</v>
      </c>
      <c r="H259" s="21">
        <f t="shared" si="15"/>
        <v>88400</v>
      </c>
    </row>
    <row r="260" spans="1:8">
      <c r="A260" s="37">
        <v>256</v>
      </c>
      <c r="B260" s="38" t="s">
        <v>282</v>
      </c>
      <c r="C260" s="38" t="s">
        <v>289</v>
      </c>
      <c r="D260" s="2">
        <v>105000</v>
      </c>
      <c r="E260" s="3">
        <f t="shared" si="13"/>
        <v>11025</v>
      </c>
      <c r="F260" s="4">
        <f t="shared" si="12"/>
        <v>93975</v>
      </c>
      <c r="G260" s="5">
        <f t="shared" si="14"/>
        <v>4725</v>
      </c>
      <c r="H260" s="21">
        <f t="shared" si="15"/>
        <v>89250</v>
      </c>
    </row>
    <row r="261" spans="1:8">
      <c r="A261" s="37">
        <v>257</v>
      </c>
      <c r="B261" s="38" t="s">
        <v>282</v>
      </c>
      <c r="C261" s="38" t="s">
        <v>290</v>
      </c>
      <c r="D261" s="2">
        <v>92757.397756888473</v>
      </c>
      <c r="E261" s="3">
        <f t="shared" si="13"/>
        <v>9739.5267644732885</v>
      </c>
      <c r="F261" s="4">
        <f t="shared" ref="F261:F324" si="16">D261-E261</f>
        <v>83017.870992415177</v>
      </c>
      <c r="G261" s="5">
        <f t="shared" si="14"/>
        <v>4174.0828990599812</v>
      </c>
      <c r="H261" s="21">
        <f t="shared" si="15"/>
        <v>78843.788093355193</v>
      </c>
    </row>
    <row r="262" spans="1:8">
      <c r="A262" s="37">
        <v>258</v>
      </c>
      <c r="B262" s="38" t="s">
        <v>282</v>
      </c>
      <c r="C262" s="38" t="s">
        <v>291</v>
      </c>
      <c r="D262" s="2">
        <v>75000</v>
      </c>
      <c r="E262" s="3">
        <f t="shared" ref="E262:E267" si="17">(D262*10.5%)</f>
        <v>7875</v>
      </c>
      <c r="F262" s="4">
        <f t="shared" si="16"/>
        <v>67125</v>
      </c>
      <c r="G262" s="5">
        <f t="shared" ref="G262:G267" si="18">D262*4.5%</f>
        <v>3375</v>
      </c>
      <c r="H262" s="21">
        <f t="shared" ref="H262:H267" si="19">D262*85%</f>
        <v>63750</v>
      </c>
    </row>
    <row r="263" spans="1:8">
      <c r="A263" s="37">
        <v>259</v>
      </c>
      <c r="B263" s="38" t="s">
        <v>292</v>
      </c>
      <c r="C263" s="38" t="s">
        <v>293</v>
      </c>
      <c r="D263" s="2">
        <v>294101.02891383262</v>
      </c>
      <c r="E263" s="3">
        <f t="shared" si="17"/>
        <v>30880.608035952424</v>
      </c>
      <c r="F263" s="4">
        <f t="shared" si="16"/>
        <v>263220.42087788018</v>
      </c>
      <c r="G263" s="5">
        <f t="shared" si="18"/>
        <v>13234.546301122467</v>
      </c>
      <c r="H263" s="21">
        <f t="shared" si="19"/>
        <v>249985.87457675772</v>
      </c>
    </row>
    <row r="264" spans="1:8">
      <c r="A264" s="37">
        <v>260</v>
      </c>
      <c r="B264" s="38" t="s">
        <v>292</v>
      </c>
      <c r="C264" s="38" t="s">
        <v>294</v>
      </c>
      <c r="D264" s="2">
        <v>165361.83677763291</v>
      </c>
      <c r="E264" s="3">
        <f t="shared" si="17"/>
        <v>17362.992861651455</v>
      </c>
      <c r="F264" s="4">
        <f t="shared" si="16"/>
        <v>147998.84391598144</v>
      </c>
      <c r="G264" s="5">
        <f t="shared" si="18"/>
        <v>7441.2826549934807</v>
      </c>
      <c r="H264" s="21">
        <f t="shared" si="19"/>
        <v>140557.56126098798</v>
      </c>
    </row>
    <row r="265" spans="1:8">
      <c r="A265" s="37">
        <v>261</v>
      </c>
      <c r="B265" s="38" t="s">
        <v>292</v>
      </c>
      <c r="C265" s="38" t="s">
        <v>295</v>
      </c>
      <c r="D265" s="2">
        <v>122001.22773549324</v>
      </c>
      <c r="E265" s="3">
        <f t="shared" si="17"/>
        <v>12810.12891222679</v>
      </c>
      <c r="F265" s="4">
        <f t="shared" si="16"/>
        <v>109191.09882326645</v>
      </c>
      <c r="G265" s="5">
        <f t="shared" si="18"/>
        <v>5490.0552480971955</v>
      </c>
      <c r="H265" s="21">
        <f t="shared" si="19"/>
        <v>103701.04357516926</v>
      </c>
    </row>
    <row r="266" spans="1:8">
      <c r="A266" s="37">
        <v>262</v>
      </c>
      <c r="B266" s="38" t="s">
        <v>292</v>
      </c>
      <c r="C266" s="38" t="s">
        <v>296</v>
      </c>
      <c r="D266" s="2">
        <v>171363.23293024459</v>
      </c>
      <c r="E266" s="3">
        <f t="shared" si="17"/>
        <v>17993.139457675679</v>
      </c>
      <c r="F266" s="4">
        <f t="shared" si="16"/>
        <v>153370.0934725689</v>
      </c>
      <c r="G266" s="5">
        <f t="shared" si="18"/>
        <v>7711.3454818610062</v>
      </c>
      <c r="H266" s="21">
        <f t="shared" si="19"/>
        <v>145658.7479907079</v>
      </c>
    </row>
    <row r="267" spans="1:8">
      <c r="A267" s="37">
        <v>263</v>
      </c>
      <c r="B267" s="38" t="s">
        <v>292</v>
      </c>
      <c r="C267" s="38" t="s">
        <v>297</v>
      </c>
      <c r="D267" s="2">
        <v>98883.192568923187</v>
      </c>
      <c r="E267" s="3">
        <f t="shared" si="17"/>
        <v>10382.735219736935</v>
      </c>
      <c r="F267" s="4">
        <f t="shared" si="16"/>
        <v>88500.457349186254</v>
      </c>
      <c r="G267" s="5">
        <f t="shared" si="18"/>
        <v>4449.7436656015434</v>
      </c>
      <c r="H267" s="21">
        <f t="shared" si="19"/>
        <v>84050.713683584705</v>
      </c>
    </row>
    <row r="268" spans="1:8">
      <c r="A268" s="37">
        <v>264</v>
      </c>
      <c r="B268" s="38" t="s">
        <v>298</v>
      </c>
      <c r="C268" s="38" t="s">
        <v>408</v>
      </c>
      <c r="D268" s="2">
        <v>380000</v>
      </c>
      <c r="E268" s="3">
        <f>D268*10.5%</f>
        <v>39900</v>
      </c>
      <c r="F268" s="4">
        <f t="shared" si="16"/>
        <v>340100</v>
      </c>
      <c r="G268" s="5">
        <f>D268*4.5%</f>
        <v>17100</v>
      </c>
      <c r="H268" s="21">
        <f>D268*85%</f>
        <v>323000</v>
      </c>
    </row>
    <row r="269" spans="1:8">
      <c r="A269" s="37">
        <v>265</v>
      </c>
      <c r="B269" s="38" t="s">
        <v>298</v>
      </c>
      <c r="C269" s="38" t="s">
        <v>409</v>
      </c>
      <c r="D269" s="2">
        <v>340000</v>
      </c>
      <c r="E269" s="3">
        <f>D269*10.5%</f>
        <v>35700</v>
      </c>
      <c r="F269" s="4">
        <f t="shared" si="16"/>
        <v>304300</v>
      </c>
      <c r="G269" s="5">
        <f>D269*4.5%</f>
        <v>15300</v>
      </c>
      <c r="H269" s="21">
        <f>D269*85%</f>
        <v>289000</v>
      </c>
    </row>
    <row r="270" spans="1:8">
      <c r="A270" s="37">
        <v>266</v>
      </c>
      <c r="B270" s="38" t="s">
        <v>298</v>
      </c>
      <c r="C270" s="38" t="s">
        <v>410</v>
      </c>
      <c r="D270" s="2">
        <v>767000</v>
      </c>
      <c r="E270" s="3">
        <f t="shared" ref="E270:E285" si="20">D270*10.5%</f>
        <v>80535</v>
      </c>
      <c r="F270" s="4">
        <f t="shared" si="16"/>
        <v>686465</v>
      </c>
      <c r="G270" s="5">
        <f t="shared" ref="G270:G285" si="21">D270*4.5%</f>
        <v>34515</v>
      </c>
      <c r="H270" s="21">
        <f t="shared" ref="H270:H285" si="22">D270*85%</f>
        <v>651950</v>
      </c>
    </row>
    <row r="271" spans="1:8">
      <c r="A271" s="37">
        <v>267</v>
      </c>
      <c r="B271" s="38" t="s">
        <v>298</v>
      </c>
      <c r="C271" s="38" t="s">
        <v>411</v>
      </c>
      <c r="D271" s="2">
        <v>971000</v>
      </c>
      <c r="E271" s="3">
        <f t="shared" si="20"/>
        <v>101955</v>
      </c>
      <c r="F271" s="4">
        <f t="shared" si="16"/>
        <v>869045</v>
      </c>
      <c r="G271" s="5">
        <f t="shared" si="21"/>
        <v>43695</v>
      </c>
      <c r="H271" s="21">
        <f t="shared" si="22"/>
        <v>825350</v>
      </c>
    </row>
    <row r="272" spans="1:8">
      <c r="A272" s="37">
        <v>268</v>
      </c>
      <c r="B272" s="38" t="s">
        <v>298</v>
      </c>
      <c r="C272" s="38" t="s">
        <v>412</v>
      </c>
      <c r="D272" s="2">
        <v>300000</v>
      </c>
      <c r="E272" s="3">
        <f t="shared" si="20"/>
        <v>31500</v>
      </c>
      <c r="F272" s="4">
        <f t="shared" si="16"/>
        <v>268500</v>
      </c>
      <c r="G272" s="5">
        <f t="shared" si="21"/>
        <v>13500</v>
      </c>
      <c r="H272" s="21">
        <f t="shared" si="22"/>
        <v>255000</v>
      </c>
    </row>
    <row r="273" spans="1:8">
      <c r="A273" s="37">
        <v>269</v>
      </c>
      <c r="B273" s="38" t="s">
        <v>298</v>
      </c>
      <c r="C273" s="38" t="s">
        <v>413</v>
      </c>
      <c r="D273" s="2">
        <v>715000</v>
      </c>
      <c r="E273" s="3">
        <f t="shared" si="20"/>
        <v>75075</v>
      </c>
      <c r="F273" s="4">
        <f t="shared" si="16"/>
        <v>639925</v>
      </c>
      <c r="G273" s="5">
        <f t="shared" si="21"/>
        <v>32175</v>
      </c>
      <c r="H273" s="21">
        <f t="shared" si="22"/>
        <v>607750</v>
      </c>
    </row>
    <row r="274" spans="1:8">
      <c r="A274" s="37">
        <v>270</v>
      </c>
      <c r="B274" s="38" t="s">
        <v>298</v>
      </c>
      <c r="C274" s="38" t="s">
        <v>414</v>
      </c>
      <c r="D274" s="2">
        <v>600000</v>
      </c>
      <c r="E274" s="3">
        <f t="shared" si="20"/>
        <v>63000</v>
      </c>
      <c r="F274" s="4">
        <f t="shared" si="16"/>
        <v>537000</v>
      </c>
      <c r="G274" s="5">
        <f t="shared" si="21"/>
        <v>27000</v>
      </c>
      <c r="H274" s="21">
        <f t="shared" si="22"/>
        <v>510000</v>
      </c>
    </row>
    <row r="275" spans="1:8">
      <c r="A275" s="37">
        <v>271</v>
      </c>
      <c r="B275" s="38" t="s">
        <v>298</v>
      </c>
      <c r="C275" s="38" t="s">
        <v>415</v>
      </c>
      <c r="D275" s="2">
        <v>201000</v>
      </c>
      <c r="E275" s="3">
        <f t="shared" si="20"/>
        <v>21105</v>
      </c>
      <c r="F275" s="4">
        <f t="shared" si="16"/>
        <v>179895</v>
      </c>
      <c r="G275" s="5">
        <f t="shared" si="21"/>
        <v>9045</v>
      </c>
      <c r="H275" s="21">
        <f t="shared" si="22"/>
        <v>170850</v>
      </c>
    </row>
    <row r="276" spans="1:8">
      <c r="A276" s="37">
        <v>272</v>
      </c>
      <c r="B276" s="38" t="s">
        <v>298</v>
      </c>
      <c r="C276" s="38" t="s">
        <v>416</v>
      </c>
      <c r="D276" s="2">
        <v>738000</v>
      </c>
      <c r="E276" s="3">
        <f t="shared" si="20"/>
        <v>77490</v>
      </c>
      <c r="F276" s="4">
        <f t="shared" si="16"/>
        <v>660510</v>
      </c>
      <c r="G276" s="5">
        <f t="shared" si="21"/>
        <v>33210</v>
      </c>
      <c r="H276" s="21">
        <f t="shared" si="22"/>
        <v>627300</v>
      </c>
    </row>
    <row r="277" spans="1:8">
      <c r="A277" s="37">
        <v>273</v>
      </c>
      <c r="B277" s="38" t="s">
        <v>298</v>
      </c>
      <c r="C277" s="38" t="s">
        <v>417</v>
      </c>
      <c r="D277" s="2">
        <v>650000</v>
      </c>
      <c r="E277" s="3">
        <f t="shared" si="20"/>
        <v>68250</v>
      </c>
      <c r="F277" s="4">
        <f t="shared" si="16"/>
        <v>581750</v>
      </c>
      <c r="G277" s="5">
        <f t="shared" si="21"/>
        <v>29250</v>
      </c>
      <c r="H277" s="21">
        <f t="shared" si="22"/>
        <v>552500</v>
      </c>
    </row>
    <row r="278" spans="1:8">
      <c r="A278" s="37">
        <v>274</v>
      </c>
      <c r="B278" s="38" t="s">
        <v>298</v>
      </c>
      <c r="C278" s="38" t="s">
        <v>418</v>
      </c>
      <c r="D278" s="2">
        <v>281000</v>
      </c>
      <c r="E278" s="3">
        <f t="shared" si="20"/>
        <v>29505</v>
      </c>
      <c r="F278" s="4">
        <f t="shared" si="16"/>
        <v>251495</v>
      </c>
      <c r="G278" s="5">
        <f t="shared" si="21"/>
        <v>12645</v>
      </c>
      <c r="H278" s="21">
        <f t="shared" si="22"/>
        <v>238850</v>
      </c>
    </row>
    <row r="279" spans="1:8">
      <c r="A279" s="37">
        <v>275</v>
      </c>
      <c r="B279" s="38" t="s">
        <v>298</v>
      </c>
      <c r="C279" s="38" t="s">
        <v>419</v>
      </c>
      <c r="D279" s="2">
        <v>605000</v>
      </c>
      <c r="E279" s="3">
        <f t="shared" si="20"/>
        <v>63525</v>
      </c>
      <c r="F279" s="4">
        <f t="shared" si="16"/>
        <v>541475</v>
      </c>
      <c r="G279" s="5">
        <f t="shared" si="21"/>
        <v>27225</v>
      </c>
      <c r="H279" s="21">
        <f t="shared" si="22"/>
        <v>514250</v>
      </c>
    </row>
    <row r="280" spans="1:8">
      <c r="A280" s="37">
        <v>276</v>
      </c>
      <c r="B280" s="38" t="s">
        <v>298</v>
      </c>
      <c r="C280" s="38" t="s">
        <v>420</v>
      </c>
      <c r="D280" s="2">
        <v>301000</v>
      </c>
      <c r="E280" s="3">
        <f t="shared" si="20"/>
        <v>31605</v>
      </c>
      <c r="F280" s="4">
        <f t="shared" si="16"/>
        <v>269395</v>
      </c>
      <c r="G280" s="5">
        <f t="shared" si="21"/>
        <v>13545</v>
      </c>
      <c r="H280" s="21">
        <f t="shared" si="22"/>
        <v>255850</v>
      </c>
    </row>
    <row r="281" spans="1:8">
      <c r="A281" s="37">
        <v>277</v>
      </c>
      <c r="B281" s="38" t="s">
        <v>298</v>
      </c>
      <c r="C281" s="38" t="s">
        <v>421</v>
      </c>
      <c r="D281" s="2">
        <v>170000</v>
      </c>
      <c r="E281" s="3">
        <f t="shared" si="20"/>
        <v>17850</v>
      </c>
      <c r="F281" s="4">
        <f t="shared" si="16"/>
        <v>152150</v>
      </c>
      <c r="G281" s="5">
        <f t="shared" si="21"/>
        <v>7650</v>
      </c>
      <c r="H281" s="21">
        <f t="shared" si="22"/>
        <v>144500</v>
      </c>
    </row>
    <row r="282" spans="1:8">
      <c r="A282" s="37">
        <v>278</v>
      </c>
      <c r="B282" s="38" t="s">
        <v>298</v>
      </c>
      <c r="C282" s="38" t="s">
        <v>422</v>
      </c>
      <c r="D282" s="2">
        <v>265000</v>
      </c>
      <c r="E282" s="3">
        <f t="shared" si="20"/>
        <v>27825</v>
      </c>
      <c r="F282" s="4">
        <f t="shared" si="16"/>
        <v>237175</v>
      </c>
      <c r="G282" s="5">
        <f t="shared" si="21"/>
        <v>11925</v>
      </c>
      <c r="H282" s="21">
        <f t="shared" si="22"/>
        <v>225250</v>
      </c>
    </row>
    <row r="283" spans="1:8">
      <c r="A283" s="37">
        <v>279</v>
      </c>
      <c r="B283" s="38" t="s">
        <v>298</v>
      </c>
      <c r="C283" s="38" t="s">
        <v>423</v>
      </c>
      <c r="D283" s="2">
        <v>615000</v>
      </c>
      <c r="E283" s="3">
        <f t="shared" si="20"/>
        <v>64575</v>
      </c>
      <c r="F283" s="4">
        <f t="shared" si="16"/>
        <v>550425</v>
      </c>
      <c r="G283" s="5">
        <f t="shared" si="21"/>
        <v>27675</v>
      </c>
      <c r="H283" s="21">
        <f t="shared" si="22"/>
        <v>522750</v>
      </c>
    </row>
    <row r="284" spans="1:8">
      <c r="A284" s="37">
        <v>280</v>
      </c>
      <c r="B284" s="38" t="s">
        <v>298</v>
      </c>
      <c r="C284" s="38" t="s">
        <v>424</v>
      </c>
      <c r="D284" s="2">
        <v>251000</v>
      </c>
      <c r="E284" s="3">
        <f t="shared" si="20"/>
        <v>26355</v>
      </c>
      <c r="F284" s="4">
        <f t="shared" si="16"/>
        <v>224645</v>
      </c>
      <c r="G284" s="5">
        <f t="shared" si="21"/>
        <v>11295</v>
      </c>
      <c r="H284" s="21">
        <f t="shared" si="22"/>
        <v>213350</v>
      </c>
    </row>
    <row r="285" spans="1:8">
      <c r="A285" s="37">
        <v>281</v>
      </c>
      <c r="B285" s="38" t="s">
        <v>298</v>
      </c>
      <c r="C285" s="38" t="s">
        <v>425</v>
      </c>
      <c r="D285" s="2">
        <v>200000</v>
      </c>
      <c r="E285" s="3">
        <f t="shared" si="20"/>
        <v>21000</v>
      </c>
      <c r="F285" s="4">
        <f t="shared" si="16"/>
        <v>179000</v>
      </c>
      <c r="G285" s="5">
        <f t="shared" si="21"/>
        <v>9000</v>
      </c>
      <c r="H285" s="21">
        <f t="shared" si="22"/>
        <v>170000</v>
      </c>
    </row>
    <row r="286" spans="1:8">
      <c r="A286" s="37">
        <v>282</v>
      </c>
      <c r="B286" s="39" t="s">
        <v>299</v>
      </c>
      <c r="C286" s="38" t="s">
        <v>300</v>
      </c>
      <c r="D286" s="2">
        <v>136238.29782708018</v>
      </c>
      <c r="E286" s="3">
        <f t="shared" ref="E286:E335" si="23">(D286*10.5%)</f>
        <v>14305.02127184342</v>
      </c>
      <c r="F286" s="4">
        <f t="shared" si="16"/>
        <v>121933.27655523676</v>
      </c>
      <c r="G286" s="5">
        <f t="shared" ref="G286:G335" si="24">D286*4.5%</f>
        <v>6130.7234022186076</v>
      </c>
      <c r="H286" s="21">
        <f t="shared" ref="H286:H335" si="25">D286*85%</f>
        <v>115802.55315301815</v>
      </c>
    </row>
    <row r="287" spans="1:8">
      <c r="A287" s="37">
        <v>283</v>
      </c>
      <c r="B287" s="39" t="s">
        <v>299</v>
      </c>
      <c r="C287" s="38" t="s">
        <v>301</v>
      </c>
      <c r="D287" s="2">
        <v>130000</v>
      </c>
      <c r="E287" s="3">
        <f t="shared" si="23"/>
        <v>13650</v>
      </c>
      <c r="F287" s="4">
        <f t="shared" si="16"/>
        <v>116350</v>
      </c>
      <c r="G287" s="5">
        <f t="shared" si="24"/>
        <v>5850</v>
      </c>
      <c r="H287" s="21">
        <f t="shared" si="25"/>
        <v>110500</v>
      </c>
    </row>
    <row r="288" spans="1:8">
      <c r="A288" s="37">
        <v>284</v>
      </c>
      <c r="B288" s="39" t="s">
        <v>299</v>
      </c>
      <c r="C288" s="38" t="s">
        <v>302</v>
      </c>
      <c r="D288" s="2">
        <v>124422.69475025355</v>
      </c>
      <c r="E288" s="3">
        <f t="shared" si="23"/>
        <v>13064.382948776622</v>
      </c>
      <c r="F288" s="4">
        <f t="shared" si="16"/>
        <v>111358.31180147693</v>
      </c>
      <c r="G288" s="5">
        <f t="shared" si="24"/>
        <v>5599.0212637614095</v>
      </c>
      <c r="H288" s="21">
        <f t="shared" si="25"/>
        <v>105759.29053771551</v>
      </c>
    </row>
    <row r="289" spans="1:8">
      <c r="A289" s="37">
        <v>285</v>
      </c>
      <c r="B289" s="39" t="s">
        <v>299</v>
      </c>
      <c r="C289" s="38" t="s">
        <v>303</v>
      </c>
      <c r="D289" s="2">
        <v>95284.039848096247</v>
      </c>
      <c r="E289" s="3">
        <f t="shared" si="23"/>
        <v>10004.824184050105</v>
      </c>
      <c r="F289" s="4">
        <f t="shared" si="16"/>
        <v>85279.215664046147</v>
      </c>
      <c r="G289" s="5">
        <f t="shared" si="24"/>
        <v>4287.7817931643312</v>
      </c>
      <c r="H289" s="21">
        <f t="shared" si="25"/>
        <v>80991.43387088181</v>
      </c>
    </row>
    <row r="290" spans="1:8">
      <c r="A290" s="37">
        <v>286</v>
      </c>
      <c r="B290" s="39" t="s">
        <v>299</v>
      </c>
      <c r="C290" s="38" t="s">
        <v>304</v>
      </c>
      <c r="D290" s="2">
        <v>110000</v>
      </c>
      <c r="E290" s="3">
        <f t="shared" si="23"/>
        <v>11550</v>
      </c>
      <c r="F290" s="4">
        <f t="shared" si="16"/>
        <v>98450</v>
      </c>
      <c r="G290" s="5">
        <f t="shared" si="24"/>
        <v>4950</v>
      </c>
      <c r="H290" s="21">
        <f t="shared" si="25"/>
        <v>93500</v>
      </c>
    </row>
    <row r="291" spans="1:8">
      <c r="A291" s="37">
        <v>287</v>
      </c>
      <c r="B291" s="39" t="s">
        <v>299</v>
      </c>
      <c r="C291" s="38" t="s">
        <v>305</v>
      </c>
      <c r="D291" s="2">
        <v>130000</v>
      </c>
      <c r="E291" s="3">
        <f t="shared" si="23"/>
        <v>13650</v>
      </c>
      <c r="F291" s="4">
        <f t="shared" si="16"/>
        <v>116350</v>
      </c>
      <c r="G291" s="5">
        <f t="shared" si="24"/>
        <v>5850</v>
      </c>
      <c r="H291" s="21">
        <f t="shared" si="25"/>
        <v>110500</v>
      </c>
    </row>
    <row r="292" spans="1:8">
      <c r="A292" s="37">
        <v>288</v>
      </c>
      <c r="B292" s="39" t="s">
        <v>299</v>
      </c>
      <c r="C292" s="38" t="s">
        <v>306</v>
      </c>
      <c r="D292" s="2">
        <v>120000</v>
      </c>
      <c r="E292" s="3">
        <f t="shared" si="23"/>
        <v>12600</v>
      </c>
      <c r="F292" s="4">
        <f t="shared" si="16"/>
        <v>107400</v>
      </c>
      <c r="G292" s="5">
        <f t="shared" si="24"/>
        <v>5400</v>
      </c>
      <c r="H292" s="21">
        <f t="shared" si="25"/>
        <v>102000</v>
      </c>
    </row>
    <row r="293" spans="1:8">
      <c r="A293" s="37">
        <v>289</v>
      </c>
      <c r="B293" s="38" t="s">
        <v>307</v>
      </c>
      <c r="C293" s="38" t="s">
        <v>308</v>
      </c>
      <c r="D293" s="2">
        <v>151336.2276754124</v>
      </c>
      <c r="E293" s="3">
        <f t="shared" si="23"/>
        <v>15890.303905918301</v>
      </c>
      <c r="F293" s="4">
        <f t="shared" si="16"/>
        <v>135445.92376949411</v>
      </c>
      <c r="G293" s="5">
        <f t="shared" si="24"/>
        <v>6810.1302453935577</v>
      </c>
      <c r="H293" s="21">
        <f t="shared" si="25"/>
        <v>128635.79352410053</v>
      </c>
    </row>
    <row r="294" spans="1:8">
      <c r="A294" s="37">
        <v>290</v>
      </c>
      <c r="B294" s="38" t="s">
        <v>307</v>
      </c>
      <c r="C294" s="38" t="s">
        <v>309</v>
      </c>
      <c r="D294" s="2">
        <v>95399.131999377132</v>
      </c>
      <c r="E294" s="3">
        <f t="shared" si="23"/>
        <v>10016.908859934598</v>
      </c>
      <c r="F294" s="4">
        <f t="shared" si="16"/>
        <v>85382.223139442533</v>
      </c>
      <c r="G294" s="5">
        <f t="shared" si="24"/>
        <v>4292.9609399719711</v>
      </c>
      <c r="H294" s="21">
        <f t="shared" si="25"/>
        <v>81089.262199470555</v>
      </c>
    </row>
    <row r="295" spans="1:8">
      <c r="A295" s="37">
        <v>291</v>
      </c>
      <c r="B295" s="38" t="s">
        <v>307</v>
      </c>
      <c r="C295" s="38" t="s">
        <v>310</v>
      </c>
      <c r="D295" s="2">
        <v>91486.814262640022</v>
      </c>
      <c r="E295" s="3">
        <f t="shared" si="23"/>
        <v>9606.1154975772024</v>
      </c>
      <c r="F295" s="4">
        <f t="shared" si="16"/>
        <v>81880.698765062814</v>
      </c>
      <c r="G295" s="5">
        <f t="shared" si="24"/>
        <v>4116.9066418188013</v>
      </c>
      <c r="H295" s="21">
        <f t="shared" si="25"/>
        <v>77763.792123244013</v>
      </c>
    </row>
    <row r="296" spans="1:8">
      <c r="A296" s="37">
        <v>292</v>
      </c>
      <c r="B296" s="38" t="s">
        <v>307</v>
      </c>
      <c r="C296" s="38" t="s">
        <v>311</v>
      </c>
      <c r="D296" s="2">
        <v>108612.11957592705</v>
      </c>
      <c r="E296" s="3">
        <f t="shared" si="23"/>
        <v>11404.27255547234</v>
      </c>
      <c r="F296" s="4">
        <f t="shared" si="16"/>
        <v>97207.847020454705</v>
      </c>
      <c r="G296" s="5">
        <f t="shared" si="24"/>
        <v>4887.5453809167166</v>
      </c>
      <c r="H296" s="21">
        <f t="shared" si="25"/>
        <v>92320.301639537982</v>
      </c>
    </row>
    <row r="297" spans="1:8">
      <c r="A297" s="37">
        <v>293</v>
      </c>
      <c r="B297" s="38" t="s">
        <v>307</v>
      </c>
      <c r="C297" s="38" t="s">
        <v>312</v>
      </c>
      <c r="D297" s="2">
        <v>119649.10394851839</v>
      </c>
      <c r="E297" s="3">
        <f t="shared" si="23"/>
        <v>12563.15591459443</v>
      </c>
      <c r="F297" s="4">
        <f t="shared" si="16"/>
        <v>107085.94803392395</v>
      </c>
      <c r="G297" s="5">
        <f t="shared" si="24"/>
        <v>5384.2096776833268</v>
      </c>
      <c r="H297" s="21">
        <f t="shared" si="25"/>
        <v>101701.73835624063</v>
      </c>
    </row>
    <row r="298" spans="1:8">
      <c r="A298" s="37">
        <v>294</v>
      </c>
      <c r="B298" s="38" t="s">
        <v>307</v>
      </c>
      <c r="C298" s="38" t="s">
        <v>313</v>
      </c>
      <c r="D298" s="2">
        <v>119308.41240822228</v>
      </c>
      <c r="E298" s="3">
        <f t="shared" si="23"/>
        <v>12527.38330286334</v>
      </c>
      <c r="F298" s="4">
        <f t="shared" si="16"/>
        <v>106781.02910535895</v>
      </c>
      <c r="G298" s="5">
        <f t="shared" si="24"/>
        <v>5368.8785583700028</v>
      </c>
      <c r="H298" s="21">
        <f t="shared" si="25"/>
        <v>101412.15054698894</v>
      </c>
    </row>
    <row r="299" spans="1:8">
      <c r="A299" s="37">
        <v>295</v>
      </c>
      <c r="B299" s="38" t="s">
        <v>307</v>
      </c>
      <c r="C299" s="38" t="s">
        <v>314</v>
      </c>
      <c r="D299" s="2">
        <v>97800.812388340171</v>
      </c>
      <c r="E299" s="3">
        <f t="shared" si="23"/>
        <v>10269.085300775718</v>
      </c>
      <c r="F299" s="4">
        <f t="shared" si="16"/>
        <v>87531.727087564446</v>
      </c>
      <c r="G299" s="5">
        <f t="shared" si="24"/>
        <v>4401.0365574753077</v>
      </c>
      <c r="H299" s="21">
        <f t="shared" si="25"/>
        <v>83130.690530089138</v>
      </c>
    </row>
    <row r="300" spans="1:8">
      <c r="A300" s="37">
        <v>296</v>
      </c>
      <c r="B300" s="38" t="s">
        <v>307</v>
      </c>
      <c r="C300" s="38" t="s">
        <v>315</v>
      </c>
      <c r="D300" s="2">
        <v>107229.53745179783</v>
      </c>
      <c r="E300" s="3">
        <f t="shared" si="23"/>
        <v>11259.101432438772</v>
      </c>
      <c r="F300" s="4">
        <f t="shared" si="16"/>
        <v>95970.436019359069</v>
      </c>
      <c r="G300" s="5">
        <f t="shared" si="24"/>
        <v>4825.329185330902</v>
      </c>
      <c r="H300" s="21">
        <f t="shared" si="25"/>
        <v>91145.106834028164</v>
      </c>
    </row>
    <row r="301" spans="1:8">
      <c r="A301" s="37">
        <v>297</v>
      </c>
      <c r="B301" s="38" t="s">
        <v>307</v>
      </c>
      <c r="C301" s="38" t="s">
        <v>316</v>
      </c>
      <c r="D301" s="2">
        <v>78000</v>
      </c>
      <c r="E301" s="3">
        <f t="shared" si="23"/>
        <v>8190</v>
      </c>
      <c r="F301" s="4">
        <f t="shared" si="16"/>
        <v>69810</v>
      </c>
      <c r="G301" s="5">
        <f t="shared" si="24"/>
        <v>3510</v>
      </c>
      <c r="H301" s="21">
        <f t="shared" si="25"/>
        <v>66300</v>
      </c>
    </row>
    <row r="302" spans="1:8">
      <c r="A302" s="37">
        <v>298</v>
      </c>
      <c r="B302" s="38" t="s">
        <v>317</v>
      </c>
      <c r="C302" s="38" t="s">
        <v>318</v>
      </c>
      <c r="D302" s="2">
        <v>285617.94802535808</v>
      </c>
      <c r="E302" s="3">
        <f t="shared" si="23"/>
        <v>29989.884542662599</v>
      </c>
      <c r="F302" s="4">
        <f t="shared" si="16"/>
        <v>255628.06348269549</v>
      </c>
      <c r="G302" s="5">
        <f t="shared" si="24"/>
        <v>12852.807661141112</v>
      </c>
      <c r="H302" s="21">
        <f t="shared" si="25"/>
        <v>242775.25582155437</v>
      </c>
    </row>
    <row r="303" spans="1:8">
      <c r="A303" s="37">
        <v>299</v>
      </c>
      <c r="B303" s="38" t="s">
        <v>317</v>
      </c>
      <c r="C303" s="38" t="s">
        <v>319</v>
      </c>
      <c r="D303" s="2">
        <v>108188.91430375242</v>
      </c>
      <c r="E303" s="3">
        <f t="shared" si="23"/>
        <v>11359.836001894004</v>
      </c>
      <c r="F303" s="4">
        <f t="shared" si="16"/>
        <v>96829.078301858419</v>
      </c>
      <c r="G303" s="5">
        <f t="shared" si="24"/>
        <v>4868.5011436688583</v>
      </c>
      <c r="H303" s="21">
        <f t="shared" si="25"/>
        <v>91960.577158189553</v>
      </c>
    </row>
    <row r="304" spans="1:8">
      <c r="A304" s="37">
        <v>300</v>
      </c>
      <c r="B304" s="38" t="s">
        <v>317</v>
      </c>
      <c r="C304" s="38" t="s">
        <v>320</v>
      </c>
      <c r="D304" s="2">
        <v>105000</v>
      </c>
      <c r="E304" s="3">
        <f t="shared" si="23"/>
        <v>11025</v>
      </c>
      <c r="F304" s="4">
        <f t="shared" si="16"/>
        <v>93975</v>
      </c>
      <c r="G304" s="5">
        <f t="shared" si="24"/>
        <v>4725</v>
      </c>
      <c r="H304" s="21">
        <f t="shared" si="25"/>
        <v>89250</v>
      </c>
    </row>
    <row r="305" spans="1:8">
      <c r="A305" s="37">
        <v>301</v>
      </c>
      <c r="B305" s="38" t="s">
        <v>317</v>
      </c>
      <c r="C305" s="38" t="s">
        <v>321</v>
      </c>
      <c r="D305" s="2">
        <v>117100</v>
      </c>
      <c r="E305" s="3">
        <f t="shared" si="23"/>
        <v>12295.5</v>
      </c>
      <c r="F305" s="4">
        <f t="shared" si="16"/>
        <v>104804.5</v>
      </c>
      <c r="G305" s="5">
        <f t="shared" si="24"/>
        <v>5269.5</v>
      </c>
      <c r="H305" s="21">
        <f t="shared" si="25"/>
        <v>99535</v>
      </c>
    </row>
    <row r="306" spans="1:8">
      <c r="A306" s="37">
        <v>302</v>
      </c>
      <c r="B306" s="38" t="s">
        <v>317</v>
      </c>
      <c r="C306" s="38" t="s">
        <v>322</v>
      </c>
      <c r="D306" s="2">
        <v>153467.84545475626</v>
      </c>
      <c r="E306" s="3">
        <f t="shared" si="23"/>
        <v>16114.123772749406</v>
      </c>
      <c r="F306" s="4">
        <f t="shared" si="16"/>
        <v>137353.72168200684</v>
      </c>
      <c r="G306" s="5">
        <f t="shared" si="24"/>
        <v>6906.0530454640311</v>
      </c>
      <c r="H306" s="21">
        <f t="shared" si="25"/>
        <v>130447.66863654282</v>
      </c>
    </row>
    <row r="307" spans="1:8">
      <c r="A307" s="37">
        <v>303</v>
      </c>
      <c r="B307" s="38" t="s">
        <v>317</v>
      </c>
      <c r="C307" s="38" t="s">
        <v>323</v>
      </c>
      <c r="D307" s="2">
        <v>120000</v>
      </c>
      <c r="E307" s="3">
        <f t="shared" si="23"/>
        <v>12600</v>
      </c>
      <c r="F307" s="4">
        <f t="shared" si="16"/>
        <v>107400</v>
      </c>
      <c r="G307" s="5">
        <f t="shared" si="24"/>
        <v>5400</v>
      </c>
      <c r="H307" s="21">
        <f t="shared" si="25"/>
        <v>102000</v>
      </c>
    </row>
    <row r="308" spans="1:8">
      <c r="A308" s="37">
        <v>304</v>
      </c>
      <c r="B308" s="38" t="s">
        <v>317</v>
      </c>
      <c r="C308" s="38" t="s">
        <v>324</v>
      </c>
      <c r="D308" s="2">
        <v>89000</v>
      </c>
      <c r="E308" s="3">
        <f t="shared" si="23"/>
        <v>9345</v>
      </c>
      <c r="F308" s="4">
        <f t="shared" si="16"/>
        <v>79655</v>
      </c>
      <c r="G308" s="5">
        <f t="shared" si="24"/>
        <v>4005</v>
      </c>
      <c r="H308" s="21">
        <f t="shared" si="25"/>
        <v>75650</v>
      </c>
    </row>
    <row r="309" spans="1:8">
      <c r="A309" s="37">
        <v>305</v>
      </c>
      <c r="B309" s="38" t="s">
        <v>317</v>
      </c>
      <c r="C309" s="38" t="s">
        <v>325</v>
      </c>
      <c r="D309" s="2">
        <v>145023.89169919319</v>
      </c>
      <c r="E309" s="3">
        <f t="shared" si="23"/>
        <v>15227.508628415284</v>
      </c>
      <c r="F309" s="4">
        <f t="shared" si="16"/>
        <v>129796.38307077791</v>
      </c>
      <c r="G309" s="5">
        <f t="shared" si="24"/>
        <v>6526.0751264636938</v>
      </c>
      <c r="H309" s="21">
        <f t="shared" si="25"/>
        <v>123270.30794431421</v>
      </c>
    </row>
    <row r="310" spans="1:8">
      <c r="A310" s="37">
        <v>306</v>
      </c>
      <c r="B310" s="38" t="s">
        <v>317</v>
      </c>
      <c r="C310" s="38" t="s">
        <v>326</v>
      </c>
      <c r="D310" s="2">
        <v>75000</v>
      </c>
      <c r="E310" s="3">
        <f t="shared" si="23"/>
        <v>7875</v>
      </c>
      <c r="F310" s="4">
        <f t="shared" si="16"/>
        <v>67125</v>
      </c>
      <c r="G310" s="5">
        <f t="shared" si="24"/>
        <v>3375</v>
      </c>
      <c r="H310" s="21">
        <f t="shared" si="25"/>
        <v>63750</v>
      </c>
    </row>
    <row r="311" spans="1:8">
      <c r="A311" s="37">
        <v>307</v>
      </c>
      <c r="B311" s="38" t="s">
        <v>317</v>
      </c>
      <c r="C311" s="38" t="s">
        <v>327</v>
      </c>
      <c r="D311" s="2">
        <v>148286.60185453261</v>
      </c>
      <c r="E311" s="3">
        <f t="shared" si="23"/>
        <v>15570.093194725923</v>
      </c>
      <c r="F311" s="4">
        <f t="shared" si="16"/>
        <v>132716.50865980668</v>
      </c>
      <c r="G311" s="5">
        <f t="shared" si="24"/>
        <v>6672.8970834539668</v>
      </c>
      <c r="H311" s="21">
        <f t="shared" si="25"/>
        <v>126043.61157635272</v>
      </c>
    </row>
    <row r="312" spans="1:8">
      <c r="A312" s="37">
        <v>308</v>
      </c>
      <c r="B312" s="38" t="s">
        <v>317</v>
      </c>
      <c r="C312" s="38" t="s">
        <v>328</v>
      </c>
      <c r="D312" s="2">
        <v>141796.78353561793</v>
      </c>
      <c r="E312" s="3">
        <f t="shared" si="23"/>
        <v>14888.662271239882</v>
      </c>
      <c r="F312" s="4">
        <f t="shared" si="16"/>
        <v>126908.12126437805</v>
      </c>
      <c r="G312" s="5">
        <f t="shared" si="24"/>
        <v>6380.8552591028065</v>
      </c>
      <c r="H312" s="21">
        <f t="shared" si="25"/>
        <v>120527.26600527523</v>
      </c>
    </row>
    <row r="313" spans="1:8">
      <c r="A313" s="37">
        <v>309</v>
      </c>
      <c r="B313" s="38" t="s">
        <v>317</v>
      </c>
      <c r="C313" s="38" t="s">
        <v>329</v>
      </c>
      <c r="D313" s="2">
        <v>125000</v>
      </c>
      <c r="E313" s="3">
        <f t="shared" si="23"/>
        <v>13125</v>
      </c>
      <c r="F313" s="4">
        <f t="shared" si="16"/>
        <v>111875</v>
      </c>
      <c r="G313" s="5">
        <f t="shared" si="24"/>
        <v>5625</v>
      </c>
      <c r="H313" s="21">
        <f t="shared" si="25"/>
        <v>106250</v>
      </c>
    </row>
    <row r="314" spans="1:8">
      <c r="A314" s="37">
        <v>310</v>
      </c>
      <c r="B314" s="38" t="s">
        <v>330</v>
      </c>
      <c r="C314" s="38" t="s">
        <v>331</v>
      </c>
      <c r="D314" s="2">
        <v>230620.29862875812</v>
      </c>
      <c r="E314" s="3">
        <f t="shared" si="23"/>
        <v>24215.131356019599</v>
      </c>
      <c r="F314" s="4">
        <f t="shared" si="16"/>
        <v>206405.16727273853</v>
      </c>
      <c r="G314" s="5">
        <f t="shared" si="24"/>
        <v>10377.913438294116</v>
      </c>
      <c r="H314" s="21">
        <f t="shared" si="25"/>
        <v>196027.25383444439</v>
      </c>
    </row>
    <row r="315" spans="1:8">
      <c r="A315" s="37">
        <v>311</v>
      </c>
      <c r="B315" s="38" t="s">
        <v>330</v>
      </c>
      <c r="C315" s="38" t="s">
        <v>332</v>
      </c>
      <c r="D315" s="2">
        <v>128733.81927852129</v>
      </c>
      <c r="E315" s="3">
        <f t="shared" si="23"/>
        <v>13517.051024244734</v>
      </c>
      <c r="F315" s="4">
        <f t="shared" si="16"/>
        <v>115216.76825427655</v>
      </c>
      <c r="G315" s="5">
        <f t="shared" si="24"/>
        <v>5793.0218675334581</v>
      </c>
      <c r="H315" s="21">
        <f t="shared" si="25"/>
        <v>109423.74638674309</v>
      </c>
    </row>
    <row r="316" spans="1:8">
      <c r="A316" s="37">
        <v>312</v>
      </c>
      <c r="B316" s="38" t="s">
        <v>330</v>
      </c>
      <c r="C316" s="38" t="s">
        <v>333</v>
      </c>
      <c r="D316" s="2">
        <v>128831.90653414142</v>
      </c>
      <c r="E316" s="3">
        <f t="shared" si="23"/>
        <v>13527.350186084848</v>
      </c>
      <c r="F316" s="4">
        <f t="shared" si="16"/>
        <v>115304.55634805658</v>
      </c>
      <c r="G316" s="5">
        <f t="shared" si="24"/>
        <v>5797.4357940363643</v>
      </c>
      <c r="H316" s="21">
        <f t="shared" si="25"/>
        <v>109507.12055402021</v>
      </c>
    </row>
    <row r="317" spans="1:8">
      <c r="A317" s="37">
        <v>313</v>
      </c>
      <c r="B317" s="38" t="s">
        <v>330</v>
      </c>
      <c r="C317" s="38" t="s">
        <v>334</v>
      </c>
      <c r="D317" s="2">
        <v>101500</v>
      </c>
      <c r="E317" s="3">
        <f t="shared" si="23"/>
        <v>10657.5</v>
      </c>
      <c r="F317" s="4">
        <f t="shared" si="16"/>
        <v>90842.5</v>
      </c>
      <c r="G317" s="5">
        <f t="shared" si="24"/>
        <v>4567.5</v>
      </c>
      <c r="H317" s="21">
        <f t="shared" si="25"/>
        <v>86275</v>
      </c>
    </row>
    <row r="318" spans="1:8">
      <c r="A318" s="37">
        <v>314</v>
      </c>
      <c r="B318" s="38" t="s">
        <v>330</v>
      </c>
      <c r="C318" s="38" t="s">
        <v>335</v>
      </c>
      <c r="D318" s="2">
        <v>114160.39296854618</v>
      </c>
      <c r="E318" s="3">
        <f t="shared" si="23"/>
        <v>11986.841261697347</v>
      </c>
      <c r="F318" s="4">
        <f t="shared" si="16"/>
        <v>102173.55170684883</v>
      </c>
      <c r="G318" s="5">
        <f t="shared" si="24"/>
        <v>5137.2176835845776</v>
      </c>
      <c r="H318" s="21">
        <f t="shared" si="25"/>
        <v>97036.334023264251</v>
      </c>
    </row>
    <row r="319" spans="1:8">
      <c r="A319" s="37">
        <v>315</v>
      </c>
      <c r="B319" s="38" t="s">
        <v>330</v>
      </c>
      <c r="C319" s="38" t="s">
        <v>336</v>
      </c>
      <c r="D319" s="2">
        <v>112653.27288767867</v>
      </c>
      <c r="E319" s="3">
        <f t="shared" si="23"/>
        <v>11828.593653206261</v>
      </c>
      <c r="F319" s="4">
        <f t="shared" si="16"/>
        <v>100824.67923447241</v>
      </c>
      <c r="G319" s="5">
        <f t="shared" si="24"/>
        <v>5069.3972799455396</v>
      </c>
      <c r="H319" s="21">
        <f t="shared" si="25"/>
        <v>95755.281954526872</v>
      </c>
    </row>
    <row r="320" spans="1:8">
      <c r="A320" s="37">
        <v>316</v>
      </c>
      <c r="B320" s="38" t="s">
        <v>337</v>
      </c>
      <c r="C320" s="38" t="s">
        <v>338</v>
      </c>
      <c r="D320" s="2">
        <v>182396.63731229241</v>
      </c>
      <c r="E320" s="3">
        <f t="shared" si="23"/>
        <v>19151.646917790702</v>
      </c>
      <c r="F320" s="4">
        <f t="shared" si="16"/>
        <v>163244.99039450171</v>
      </c>
      <c r="G320" s="5">
        <f t="shared" si="24"/>
        <v>8207.8486790531588</v>
      </c>
      <c r="H320" s="21">
        <f t="shared" si="25"/>
        <v>155037.14171544855</v>
      </c>
    </row>
    <row r="321" spans="1:8">
      <c r="A321" s="37">
        <v>317</v>
      </c>
      <c r="B321" s="38" t="s">
        <v>337</v>
      </c>
      <c r="C321" s="38" t="s">
        <v>339</v>
      </c>
      <c r="D321" s="2">
        <v>109534.22652349193</v>
      </c>
      <c r="E321" s="3">
        <f t="shared" si="23"/>
        <v>11501.093784966652</v>
      </c>
      <c r="F321" s="4">
        <f t="shared" si="16"/>
        <v>98033.132738525281</v>
      </c>
      <c r="G321" s="5">
        <f t="shared" si="24"/>
        <v>4929.0401935571372</v>
      </c>
      <c r="H321" s="21">
        <f t="shared" si="25"/>
        <v>93104.092544968138</v>
      </c>
    </row>
    <row r="322" spans="1:8">
      <c r="A322" s="37">
        <v>318</v>
      </c>
      <c r="B322" s="38" t="s">
        <v>337</v>
      </c>
      <c r="C322" s="38" t="s">
        <v>340</v>
      </c>
      <c r="D322" s="2">
        <v>124367.79443598696</v>
      </c>
      <c r="E322" s="3">
        <f t="shared" si="23"/>
        <v>13058.61841577863</v>
      </c>
      <c r="F322" s="4">
        <f t="shared" si="16"/>
        <v>111309.17602020832</v>
      </c>
      <c r="G322" s="5">
        <f t="shared" si="24"/>
        <v>5596.5507496194132</v>
      </c>
      <c r="H322" s="21">
        <f t="shared" si="25"/>
        <v>105712.62527058891</v>
      </c>
    </row>
    <row r="323" spans="1:8">
      <c r="A323" s="37">
        <v>319</v>
      </c>
      <c r="B323" s="38" t="s">
        <v>337</v>
      </c>
      <c r="C323" s="38" t="s">
        <v>341</v>
      </c>
      <c r="D323" s="2">
        <v>125467.79938812967</v>
      </c>
      <c r="E323" s="3">
        <f t="shared" si="23"/>
        <v>13174.118935753615</v>
      </c>
      <c r="F323" s="4">
        <f t="shared" si="16"/>
        <v>112293.68045237605</v>
      </c>
      <c r="G323" s="5">
        <f t="shared" si="24"/>
        <v>5646.050972465835</v>
      </c>
      <c r="H323" s="21">
        <f t="shared" si="25"/>
        <v>106647.62947991022</v>
      </c>
    </row>
    <row r="324" spans="1:8">
      <c r="A324" s="37">
        <v>320</v>
      </c>
      <c r="B324" s="38" t="s">
        <v>337</v>
      </c>
      <c r="C324" s="38" t="s">
        <v>342</v>
      </c>
      <c r="D324" s="2">
        <v>120041.3144343688</v>
      </c>
      <c r="E324" s="3">
        <f t="shared" si="23"/>
        <v>12604.338015608724</v>
      </c>
      <c r="F324" s="4">
        <f t="shared" si="16"/>
        <v>107436.97641876008</v>
      </c>
      <c r="G324" s="5">
        <f t="shared" si="24"/>
        <v>5401.8591495465962</v>
      </c>
      <c r="H324" s="21">
        <f t="shared" si="25"/>
        <v>102035.11726921349</v>
      </c>
    </row>
    <row r="325" spans="1:8">
      <c r="A325" s="37">
        <v>321</v>
      </c>
      <c r="B325" s="38" t="s">
        <v>343</v>
      </c>
      <c r="C325" s="38" t="s">
        <v>344</v>
      </c>
      <c r="D325" s="2">
        <v>110000</v>
      </c>
      <c r="E325" s="3">
        <f t="shared" si="23"/>
        <v>11550</v>
      </c>
      <c r="F325" s="4">
        <f t="shared" ref="F325:F388" si="26">D325-E325</f>
        <v>98450</v>
      </c>
      <c r="G325" s="5">
        <f t="shared" si="24"/>
        <v>4950</v>
      </c>
      <c r="H325" s="21">
        <f t="shared" si="25"/>
        <v>93500</v>
      </c>
    </row>
    <row r="326" spans="1:8">
      <c r="A326" s="37">
        <v>322</v>
      </c>
      <c r="B326" s="38" t="s">
        <v>343</v>
      </c>
      <c r="C326" s="38" t="s">
        <v>345</v>
      </c>
      <c r="D326" s="2">
        <v>90000</v>
      </c>
      <c r="E326" s="3">
        <f t="shared" si="23"/>
        <v>9450</v>
      </c>
      <c r="F326" s="4">
        <f t="shared" si="26"/>
        <v>80550</v>
      </c>
      <c r="G326" s="5">
        <f t="shared" si="24"/>
        <v>4050</v>
      </c>
      <c r="H326" s="21">
        <f t="shared" si="25"/>
        <v>76500</v>
      </c>
    </row>
    <row r="327" spans="1:8">
      <c r="A327" s="37">
        <v>323</v>
      </c>
      <c r="B327" s="38" t="s">
        <v>343</v>
      </c>
      <c r="C327" s="38" t="s">
        <v>346</v>
      </c>
      <c r="D327" s="2">
        <v>93000</v>
      </c>
      <c r="E327" s="3">
        <f t="shared" si="23"/>
        <v>9765</v>
      </c>
      <c r="F327" s="4">
        <f t="shared" si="26"/>
        <v>83235</v>
      </c>
      <c r="G327" s="5">
        <f t="shared" si="24"/>
        <v>4185</v>
      </c>
      <c r="H327" s="21">
        <f t="shared" si="25"/>
        <v>79050</v>
      </c>
    </row>
    <row r="328" spans="1:8">
      <c r="A328" s="37">
        <v>324</v>
      </c>
      <c r="B328" s="38" t="s">
        <v>343</v>
      </c>
      <c r="C328" s="38" t="s">
        <v>347</v>
      </c>
      <c r="D328" s="2">
        <v>90000</v>
      </c>
      <c r="E328" s="3">
        <f t="shared" si="23"/>
        <v>9450</v>
      </c>
      <c r="F328" s="4">
        <f t="shared" si="26"/>
        <v>80550</v>
      </c>
      <c r="G328" s="5">
        <f t="shared" si="24"/>
        <v>4050</v>
      </c>
      <c r="H328" s="21">
        <f t="shared" si="25"/>
        <v>76500</v>
      </c>
    </row>
    <row r="329" spans="1:8">
      <c r="A329" s="37">
        <v>325</v>
      </c>
      <c r="B329" s="38" t="s">
        <v>343</v>
      </c>
      <c r="C329" s="38" t="s">
        <v>348</v>
      </c>
      <c r="D329" s="2">
        <v>75000</v>
      </c>
      <c r="E329" s="3">
        <f t="shared" si="23"/>
        <v>7875</v>
      </c>
      <c r="F329" s="4">
        <f t="shared" si="26"/>
        <v>67125</v>
      </c>
      <c r="G329" s="5">
        <f t="shared" si="24"/>
        <v>3375</v>
      </c>
      <c r="H329" s="21">
        <f t="shared" si="25"/>
        <v>63750</v>
      </c>
    </row>
    <row r="330" spans="1:8">
      <c r="A330" s="37">
        <v>326</v>
      </c>
      <c r="B330" s="38" t="s">
        <v>343</v>
      </c>
      <c r="C330" s="38" t="s">
        <v>349</v>
      </c>
      <c r="D330" s="2">
        <v>92342.246866940215</v>
      </c>
      <c r="E330" s="3">
        <f t="shared" si="23"/>
        <v>9695.9359210287221</v>
      </c>
      <c r="F330" s="4">
        <f t="shared" si="26"/>
        <v>82646.310945911493</v>
      </c>
      <c r="G330" s="5">
        <f t="shared" si="24"/>
        <v>4155.4011090123095</v>
      </c>
      <c r="H330" s="21">
        <f t="shared" si="25"/>
        <v>78490.909836899184</v>
      </c>
    </row>
    <row r="331" spans="1:8">
      <c r="A331" s="37">
        <v>327</v>
      </c>
      <c r="B331" s="38" t="s">
        <v>350</v>
      </c>
      <c r="C331" s="38" t="s">
        <v>351</v>
      </c>
      <c r="D331" s="2">
        <v>280010.53133503371</v>
      </c>
      <c r="E331" s="3">
        <f t="shared" si="23"/>
        <v>29401.105790178539</v>
      </c>
      <c r="F331" s="4">
        <f t="shared" si="26"/>
        <v>250609.42554485518</v>
      </c>
      <c r="G331" s="5">
        <f t="shared" si="24"/>
        <v>12600.473910076516</v>
      </c>
      <c r="H331" s="21">
        <f t="shared" si="25"/>
        <v>238008.95163477864</v>
      </c>
    </row>
    <row r="332" spans="1:8">
      <c r="A332" s="37">
        <v>328</v>
      </c>
      <c r="B332" s="38" t="s">
        <v>350</v>
      </c>
      <c r="C332" s="38" t="s">
        <v>352</v>
      </c>
      <c r="D332" s="2">
        <v>141366.89999869509</v>
      </c>
      <c r="E332" s="3">
        <f t="shared" si="23"/>
        <v>14843.524499862984</v>
      </c>
      <c r="F332" s="4">
        <f t="shared" si="26"/>
        <v>126523.37549883212</v>
      </c>
      <c r="G332" s="5">
        <f t="shared" si="24"/>
        <v>6361.5104999412788</v>
      </c>
      <c r="H332" s="21">
        <f t="shared" si="25"/>
        <v>120161.86499889083</v>
      </c>
    </row>
    <row r="333" spans="1:8">
      <c r="A333" s="37">
        <v>329</v>
      </c>
      <c r="B333" s="38" t="s">
        <v>350</v>
      </c>
      <c r="C333" s="38" t="s">
        <v>353</v>
      </c>
      <c r="D333" s="2">
        <v>107966.53116443218</v>
      </c>
      <c r="E333" s="3">
        <f t="shared" si="23"/>
        <v>11336.485772265378</v>
      </c>
      <c r="F333" s="4">
        <f t="shared" si="26"/>
        <v>96630.045392166794</v>
      </c>
      <c r="G333" s="5">
        <f t="shared" si="24"/>
        <v>4858.4939023994475</v>
      </c>
      <c r="H333" s="21">
        <f t="shared" si="25"/>
        <v>91771.551489767342</v>
      </c>
    </row>
    <row r="334" spans="1:8">
      <c r="A334" s="37">
        <v>330</v>
      </c>
      <c r="B334" s="38" t="s">
        <v>350</v>
      </c>
      <c r="C334" s="38" t="s">
        <v>354</v>
      </c>
      <c r="D334" s="2">
        <v>92132.017396217881</v>
      </c>
      <c r="E334" s="3">
        <f t="shared" si="23"/>
        <v>9673.861826602877</v>
      </c>
      <c r="F334" s="4">
        <f t="shared" si="26"/>
        <v>82458.155569615003</v>
      </c>
      <c r="G334" s="5">
        <f t="shared" si="24"/>
        <v>4145.9407828298044</v>
      </c>
      <c r="H334" s="21">
        <f t="shared" si="25"/>
        <v>78312.214786785204</v>
      </c>
    </row>
    <row r="335" spans="1:8" ht="12" thickBot="1">
      <c r="A335" s="70">
        <v>331</v>
      </c>
      <c r="B335" s="71" t="s">
        <v>350</v>
      </c>
      <c r="C335" s="71" t="s">
        <v>355</v>
      </c>
      <c r="D335" s="26">
        <v>115403.54019893188</v>
      </c>
      <c r="E335" s="35">
        <f t="shared" si="23"/>
        <v>12117.371720887846</v>
      </c>
      <c r="F335" s="36">
        <f t="shared" si="26"/>
        <v>103286.16847804403</v>
      </c>
      <c r="G335" s="28">
        <f t="shared" si="24"/>
        <v>5193.1593089519347</v>
      </c>
      <c r="H335" s="29">
        <f t="shared" si="25"/>
        <v>98093.009169092096</v>
      </c>
    </row>
    <row r="336" spans="1:8" ht="18" customHeight="1" thickBot="1">
      <c r="A336" s="79" t="s">
        <v>407</v>
      </c>
      <c r="B336" s="80"/>
      <c r="C336" s="81"/>
      <c r="D336" s="68">
        <f>SUM(D5:D335)</f>
        <v>48301724.370832175</v>
      </c>
      <c r="E336" s="69">
        <f t="shared" ref="E336:H336" si="27">SUM(E5:E335)</f>
        <v>5071681.0589373782</v>
      </c>
      <c r="F336" s="72">
        <f t="shared" si="27"/>
        <v>43230043.311894789</v>
      </c>
      <c r="G336" s="72">
        <f t="shared" si="27"/>
        <v>2173577.5966874477</v>
      </c>
      <c r="H336" s="73">
        <f t="shared" si="27"/>
        <v>41056465.715207331</v>
      </c>
    </row>
    <row r="337" spans="1:8" s="19" customFormat="1" ht="18" customHeight="1">
      <c r="A337" s="43"/>
      <c r="B337" s="44"/>
      <c r="C337" s="41"/>
      <c r="D337" s="42"/>
      <c r="E337" s="42"/>
      <c r="F337" s="42"/>
      <c r="G337" s="42"/>
      <c r="H337" s="42"/>
    </row>
    <row r="338" spans="1:8" s="19" customFormat="1" ht="18" customHeight="1">
      <c r="A338" s="43"/>
      <c r="B338" s="49" t="s">
        <v>429</v>
      </c>
      <c r="C338" s="48">
        <v>50000000</v>
      </c>
      <c r="D338" s="42"/>
      <c r="E338" s="42"/>
      <c r="F338" s="42"/>
      <c r="G338" s="42"/>
      <c r="H338" s="42"/>
    </row>
    <row r="339" spans="1:8" s="19" customFormat="1" ht="18" customHeight="1">
      <c r="A339" s="43"/>
      <c r="B339" s="50" t="s">
        <v>430</v>
      </c>
      <c r="C339" s="48">
        <v>75000</v>
      </c>
      <c r="D339" s="42"/>
      <c r="E339" s="42"/>
      <c r="F339" s="42"/>
      <c r="G339" s="42"/>
      <c r="H339" s="42"/>
    </row>
    <row r="340" spans="1:8" s="19" customFormat="1" ht="33" customHeight="1">
      <c r="A340" s="43"/>
      <c r="B340" s="75" t="s">
        <v>436</v>
      </c>
      <c r="C340" s="76">
        <f>D336</f>
        <v>48301724.370832175</v>
      </c>
      <c r="D340" s="42"/>
      <c r="E340" s="42"/>
      <c r="F340" s="42"/>
      <c r="G340" s="42"/>
      <c r="H340" s="42"/>
    </row>
    <row r="341" spans="1:8" s="46" customFormat="1" ht="19.5" customHeight="1">
      <c r="A341" s="45"/>
      <c r="B341" s="46" t="s">
        <v>428</v>
      </c>
      <c r="C341" s="47"/>
      <c r="D341" s="8"/>
      <c r="E341" s="8"/>
      <c r="F341" s="8"/>
      <c r="G341" s="19"/>
      <c r="H341" s="19"/>
    </row>
    <row r="342" spans="1:8">
      <c r="B342" s="40" t="s">
        <v>426</v>
      </c>
    </row>
    <row r="343" spans="1:8">
      <c r="B343" s="40" t="s">
        <v>427</v>
      </c>
    </row>
  </sheetData>
  <mergeCells count="9">
    <mergeCell ref="A336:C336"/>
    <mergeCell ref="A2:H2"/>
    <mergeCell ref="A1:H1"/>
    <mergeCell ref="D3:D4"/>
    <mergeCell ref="E3:E4"/>
    <mergeCell ref="A3:A4"/>
    <mergeCell ref="B3:B4"/>
    <mergeCell ref="C3:C4"/>
    <mergeCell ref="F3:H3"/>
  </mergeCells>
  <phoneticPr fontId="1" type="noConversion"/>
  <pageMargins left="0.39370078740157483" right="0" top="0.39370078740157483" bottom="0.39370078740157483" header="0.11811023622047245" footer="0.11811023622047245"/>
  <pageSetup paperSize="9" scale="58" orientation="landscape" horizontalDpi="300" verticalDpi="300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G56"/>
  <sheetViews>
    <sheetView tabSelected="1" zoomScale="95" zoomScaleNormal="95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G14" sqref="G14"/>
    </sheetView>
  </sheetViews>
  <sheetFormatPr defaultRowHeight="11.25"/>
  <cols>
    <col min="1" max="1" width="3.625" style="1" customWidth="1"/>
    <col min="2" max="2" width="20.125" style="1" customWidth="1"/>
    <col min="3" max="3" width="17" style="16" customWidth="1"/>
    <col min="4" max="4" width="13" style="1" customWidth="1"/>
    <col min="5" max="5" width="13.75" style="1" customWidth="1"/>
    <col min="6" max="6" width="15.625" style="1" customWidth="1"/>
    <col min="7" max="7" width="15.375" style="1" customWidth="1"/>
    <col min="8" max="16384" width="9" style="1"/>
  </cols>
  <sheetData>
    <row r="1" spans="1:7" s="20" customFormat="1" ht="15.75" customHeight="1">
      <c r="A1" s="101" t="s">
        <v>406</v>
      </c>
      <c r="B1" s="101"/>
      <c r="C1" s="101"/>
      <c r="D1" s="101"/>
      <c r="E1" s="101"/>
      <c r="F1" s="101"/>
      <c r="G1" s="101"/>
    </row>
    <row r="2" spans="1:7" s="20" customFormat="1" ht="32.25" customHeight="1" thickBot="1">
      <c r="A2" s="82" t="s">
        <v>363</v>
      </c>
      <c r="B2" s="82"/>
      <c r="C2" s="82"/>
      <c r="D2" s="82"/>
      <c r="E2" s="82"/>
      <c r="F2" s="82"/>
      <c r="G2" s="82"/>
    </row>
    <row r="3" spans="1:7" s="7" customFormat="1" ht="67.5" customHeight="1">
      <c r="A3" s="105" t="s">
        <v>0</v>
      </c>
      <c r="B3" s="102" t="s">
        <v>437</v>
      </c>
      <c r="C3" s="96" t="s">
        <v>357</v>
      </c>
      <c r="D3" s="114" t="s">
        <v>365</v>
      </c>
      <c r="E3" s="108" t="s">
        <v>364</v>
      </c>
      <c r="F3" s="108"/>
      <c r="G3" s="109"/>
    </row>
    <row r="4" spans="1:7" s="11" customFormat="1" ht="24" customHeight="1">
      <c r="A4" s="106"/>
      <c r="B4" s="103"/>
      <c r="C4" s="97"/>
      <c r="D4" s="115"/>
      <c r="E4" s="110" t="s">
        <v>366</v>
      </c>
      <c r="F4" s="110" t="s">
        <v>362</v>
      </c>
      <c r="G4" s="112" t="s">
        <v>361</v>
      </c>
    </row>
    <row r="5" spans="1:7" s="7" customFormat="1" ht="12.75" customHeight="1" thickBot="1">
      <c r="A5" s="107"/>
      <c r="B5" s="104"/>
      <c r="C5" s="98"/>
      <c r="D5" s="116"/>
      <c r="E5" s="111"/>
      <c r="F5" s="111"/>
      <c r="G5" s="113"/>
    </row>
    <row r="6" spans="1:7" ht="18" customHeight="1">
      <c r="A6" s="55">
        <v>1</v>
      </c>
      <c r="B6" s="78" t="s">
        <v>367</v>
      </c>
      <c r="C6" s="22">
        <v>459897.22</v>
      </c>
      <c r="D6" s="23">
        <f>C6*10.5%</f>
        <v>48289.208099999996</v>
      </c>
      <c r="E6" s="24">
        <f>C6-D6</f>
        <v>411608.01189999998</v>
      </c>
      <c r="F6" s="24">
        <f>C6*4.5%</f>
        <v>20695.374899999999</v>
      </c>
      <c r="G6" s="25">
        <f>C6*85%</f>
        <v>390912.63699999999</v>
      </c>
    </row>
    <row r="7" spans="1:7" ht="18" customHeight="1">
      <c r="A7" s="51">
        <v>2</v>
      </c>
      <c r="B7" s="64" t="s">
        <v>368</v>
      </c>
      <c r="C7" s="22">
        <v>900000</v>
      </c>
      <c r="D7" s="12">
        <f t="shared" ref="D7:D47" si="0">C7*10.5%</f>
        <v>94500</v>
      </c>
      <c r="E7" s="5">
        <f t="shared" ref="E7:E47" si="1">C7-D7</f>
        <v>805500</v>
      </c>
      <c r="F7" s="5">
        <f t="shared" ref="F7:F47" si="2">C7*4.5%</f>
        <v>40500</v>
      </c>
      <c r="G7" s="21">
        <f t="shared" ref="G7:G47" si="3">C7*85%</f>
        <v>765000</v>
      </c>
    </row>
    <row r="8" spans="1:7" ht="18" customHeight="1">
      <c r="A8" s="51">
        <v>3</v>
      </c>
      <c r="B8" s="64" t="s">
        <v>369</v>
      </c>
      <c r="C8" s="22">
        <v>600000</v>
      </c>
      <c r="D8" s="12">
        <f t="shared" si="0"/>
        <v>63000</v>
      </c>
      <c r="E8" s="5">
        <f t="shared" si="1"/>
        <v>537000</v>
      </c>
      <c r="F8" s="5">
        <f t="shared" si="2"/>
        <v>27000</v>
      </c>
      <c r="G8" s="21">
        <f t="shared" si="3"/>
        <v>510000</v>
      </c>
    </row>
    <row r="9" spans="1:7" ht="18" customHeight="1">
      <c r="A9" s="51">
        <v>4</v>
      </c>
      <c r="B9" s="64" t="s">
        <v>370</v>
      </c>
      <c r="C9" s="2">
        <v>240000</v>
      </c>
      <c r="D9" s="12">
        <f t="shared" si="0"/>
        <v>25200</v>
      </c>
      <c r="E9" s="5">
        <f t="shared" si="1"/>
        <v>214800</v>
      </c>
      <c r="F9" s="5">
        <f t="shared" si="2"/>
        <v>10800</v>
      </c>
      <c r="G9" s="21">
        <f t="shared" si="3"/>
        <v>204000</v>
      </c>
    </row>
    <row r="10" spans="1:7" ht="18" customHeight="1">
      <c r="A10" s="51">
        <v>5</v>
      </c>
      <c r="B10" s="64" t="s">
        <v>371</v>
      </c>
      <c r="C10" s="2">
        <v>600000</v>
      </c>
      <c r="D10" s="12">
        <f t="shared" si="0"/>
        <v>63000</v>
      </c>
      <c r="E10" s="5">
        <f t="shared" si="1"/>
        <v>537000</v>
      </c>
      <c r="F10" s="5">
        <f t="shared" si="2"/>
        <v>27000</v>
      </c>
      <c r="G10" s="21">
        <f t="shared" si="3"/>
        <v>510000</v>
      </c>
    </row>
    <row r="11" spans="1:7" ht="18" customHeight="1">
      <c r="A11" s="51">
        <v>6</v>
      </c>
      <c r="B11" s="64" t="s">
        <v>372</v>
      </c>
      <c r="C11" s="2">
        <v>800000</v>
      </c>
      <c r="D11" s="12">
        <f t="shared" si="0"/>
        <v>84000</v>
      </c>
      <c r="E11" s="5">
        <f>C11-D11</f>
        <v>716000</v>
      </c>
      <c r="F11" s="5">
        <f t="shared" si="2"/>
        <v>36000</v>
      </c>
      <c r="G11" s="21">
        <f t="shared" si="3"/>
        <v>680000</v>
      </c>
    </row>
    <row r="12" spans="1:7" ht="18" customHeight="1">
      <c r="A12" s="51">
        <v>7</v>
      </c>
      <c r="B12" s="52" t="s">
        <v>373</v>
      </c>
      <c r="C12" s="2">
        <v>380000</v>
      </c>
      <c r="D12" s="12">
        <f t="shared" si="0"/>
        <v>39900</v>
      </c>
      <c r="E12" s="5">
        <f t="shared" si="1"/>
        <v>340100</v>
      </c>
      <c r="F12" s="5">
        <f t="shared" si="2"/>
        <v>17100</v>
      </c>
      <c r="G12" s="21">
        <f t="shared" si="3"/>
        <v>323000</v>
      </c>
    </row>
    <row r="13" spans="1:7" ht="18" customHeight="1">
      <c r="A13" s="51">
        <v>8</v>
      </c>
      <c r="B13" s="52" t="s">
        <v>374</v>
      </c>
      <c r="C13" s="2">
        <v>450000</v>
      </c>
      <c r="D13" s="12">
        <f t="shared" si="0"/>
        <v>47250</v>
      </c>
      <c r="E13" s="5">
        <f t="shared" si="1"/>
        <v>402750</v>
      </c>
      <c r="F13" s="5">
        <f t="shared" si="2"/>
        <v>20250</v>
      </c>
      <c r="G13" s="21">
        <f t="shared" si="3"/>
        <v>382500</v>
      </c>
    </row>
    <row r="14" spans="1:7" ht="18" customHeight="1">
      <c r="A14" s="51">
        <v>9</v>
      </c>
      <c r="B14" s="52" t="s">
        <v>375</v>
      </c>
      <c r="C14" s="2">
        <v>500000</v>
      </c>
      <c r="D14" s="12">
        <f t="shared" si="0"/>
        <v>52500</v>
      </c>
      <c r="E14" s="5">
        <f t="shared" si="1"/>
        <v>447500</v>
      </c>
      <c r="F14" s="5">
        <f t="shared" si="2"/>
        <v>22500</v>
      </c>
      <c r="G14" s="21">
        <f t="shared" si="3"/>
        <v>425000</v>
      </c>
    </row>
    <row r="15" spans="1:7" ht="18" customHeight="1">
      <c r="A15" s="51">
        <v>10</v>
      </c>
      <c r="B15" s="52" t="s">
        <v>376</v>
      </c>
      <c r="C15" s="2">
        <v>600000</v>
      </c>
      <c r="D15" s="12">
        <f t="shared" si="0"/>
        <v>63000</v>
      </c>
      <c r="E15" s="5">
        <f t="shared" si="1"/>
        <v>537000</v>
      </c>
      <c r="F15" s="5">
        <f t="shared" si="2"/>
        <v>27000</v>
      </c>
      <c r="G15" s="21">
        <f t="shared" si="3"/>
        <v>510000</v>
      </c>
    </row>
    <row r="16" spans="1:7" ht="18" customHeight="1">
      <c r="A16" s="51">
        <v>11</v>
      </c>
      <c r="B16" s="52" t="s">
        <v>377</v>
      </c>
      <c r="C16" s="2">
        <v>450000</v>
      </c>
      <c r="D16" s="12">
        <f t="shared" si="0"/>
        <v>47250</v>
      </c>
      <c r="E16" s="5">
        <f t="shared" si="1"/>
        <v>402750</v>
      </c>
      <c r="F16" s="5">
        <f t="shared" si="2"/>
        <v>20250</v>
      </c>
      <c r="G16" s="21">
        <f t="shared" si="3"/>
        <v>382500</v>
      </c>
    </row>
    <row r="17" spans="1:7" ht="18" customHeight="1">
      <c r="A17" s="51">
        <v>12</v>
      </c>
      <c r="B17" s="64" t="s">
        <v>378</v>
      </c>
      <c r="C17" s="2">
        <v>850000</v>
      </c>
      <c r="D17" s="12">
        <f t="shared" si="0"/>
        <v>89250</v>
      </c>
      <c r="E17" s="5">
        <f t="shared" si="1"/>
        <v>760750</v>
      </c>
      <c r="F17" s="5">
        <f t="shared" si="2"/>
        <v>38250</v>
      </c>
      <c r="G17" s="21">
        <f t="shared" si="3"/>
        <v>722500</v>
      </c>
    </row>
    <row r="18" spans="1:7" ht="18" customHeight="1">
      <c r="A18" s="51">
        <v>13</v>
      </c>
      <c r="B18" s="64" t="s">
        <v>379</v>
      </c>
      <c r="C18" s="2">
        <v>850000</v>
      </c>
      <c r="D18" s="12">
        <f t="shared" si="0"/>
        <v>89250</v>
      </c>
      <c r="E18" s="5">
        <f t="shared" si="1"/>
        <v>760750</v>
      </c>
      <c r="F18" s="5">
        <f t="shared" si="2"/>
        <v>38250</v>
      </c>
      <c r="G18" s="21">
        <f t="shared" si="3"/>
        <v>722500</v>
      </c>
    </row>
    <row r="19" spans="1:7" ht="18" customHeight="1">
      <c r="A19" s="51">
        <v>14</v>
      </c>
      <c r="B19" s="52" t="s">
        <v>380</v>
      </c>
      <c r="C19" s="2">
        <v>600000</v>
      </c>
      <c r="D19" s="12">
        <f t="shared" si="0"/>
        <v>63000</v>
      </c>
      <c r="E19" s="5">
        <f t="shared" si="1"/>
        <v>537000</v>
      </c>
      <c r="F19" s="5">
        <f t="shared" si="2"/>
        <v>27000</v>
      </c>
      <c r="G19" s="21">
        <f t="shared" si="3"/>
        <v>510000</v>
      </c>
    </row>
    <row r="20" spans="1:7" ht="18" customHeight="1">
      <c r="A20" s="51">
        <v>15</v>
      </c>
      <c r="B20" s="64" t="s">
        <v>130</v>
      </c>
      <c r="C20" s="2">
        <v>600000</v>
      </c>
      <c r="D20" s="12">
        <f t="shared" si="0"/>
        <v>63000</v>
      </c>
      <c r="E20" s="5">
        <f t="shared" si="1"/>
        <v>537000</v>
      </c>
      <c r="F20" s="5">
        <f t="shared" si="2"/>
        <v>27000</v>
      </c>
      <c r="G20" s="21">
        <f t="shared" si="3"/>
        <v>510000</v>
      </c>
    </row>
    <row r="21" spans="1:7" ht="18" customHeight="1">
      <c r="A21" s="51">
        <v>16</v>
      </c>
      <c r="B21" s="64" t="s">
        <v>439</v>
      </c>
      <c r="C21" s="2">
        <v>200000</v>
      </c>
      <c r="D21" s="12">
        <f t="shared" si="0"/>
        <v>21000</v>
      </c>
      <c r="E21" s="5">
        <f t="shared" si="1"/>
        <v>179000</v>
      </c>
      <c r="F21" s="5">
        <f t="shared" si="2"/>
        <v>9000</v>
      </c>
      <c r="G21" s="21">
        <f t="shared" si="3"/>
        <v>170000</v>
      </c>
    </row>
    <row r="22" spans="1:7" ht="18" customHeight="1">
      <c r="A22" s="51">
        <v>17</v>
      </c>
      <c r="B22" s="64" t="s">
        <v>381</v>
      </c>
      <c r="C22" s="2">
        <v>700000</v>
      </c>
      <c r="D22" s="12">
        <f t="shared" si="0"/>
        <v>73500</v>
      </c>
      <c r="E22" s="5">
        <f t="shared" si="1"/>
        <v>626500</v>
      </c>
      <c r="F22" s="5">
        <f t="shared" si="2"/>
        <v>31500</v>
      </c>
      <c r="G22" s="21">
        <f t="shared" si="3"/>
        <v>595000</v>
      </c>
    </row>
    <row r="23" spans="1:7" ht="18" customHeight="1">
      <c r="A23" s="51">
        <v>18</v>
      </c>
      <c r="B23" s="52" t="s">
        <v>382</v>
      </c>
      <c r="C23" s="2">
        <v>650000</v>
      </c>
      <c r="D23" s="12">
        <f t="shared" si="0"/>
        <v>68250</v>
      </c>
      <c r="E23" s="5">
        <f t="shared" si="1"/>
        <v>581750</v>
      </c>
      <c r="F23" s="5">
        <f t="shared" si="2"/>
        <v>29250</v>
      </c>
      <c r="G23" s="21">
        <f t="shared" si="3"/>
        <v>552500</v>
      </c>
    </row>
    <row r="24" spans="1:7" ht="18" customHeight="1">
      <c r="A24" s="51">
        <v>19</v>
      </c>
      <c r="B24" s="52" t="s">
        <v>383</v>
      </c>
      <c r="C24" s="2">
        <v>640000</v>
      </c>
      <c r="D24" s="12">
        <f t="shared" si="0"/>
        <v>67200</v>
      </c>
      <c r="E24" s="5">
        <f t="shared" si="1"/>
        <v>572800</v>
      </c>
      <c r="F24" s="5">
        <f t="shared" si="2"/>
        <v>28800</v>
      </c>
      <c r="G24" s="21">
        <f t="shared" si="3"/>
        <v>544000</v>
      </c>
    </row>
    <row r="25" spans="1:7" ht="18" customHeight="1">
      <c r="A25" s="51">
        <v>20</v>
      </c>
      <c r="B25" s="64" t="s">
        <v>384</v>
      </c>
      <c r="C25" s="2">
        <v>800000</v>
      </c>
      <c r="D25" s="12">
        <f t="shared" si="0"/>
        <v>84000</v>
      </c>
      <c r="E25" s="5">
        <f t="shared" si="1"/>
        <v>716000</v>
      </c>
      <c r="F25" s="5">
        <f t="shared" si="2"/>
        <v>36000</v>
      </c>
      <c r="G25" s="21">
        <f t="shared" si="3"/>
        <v>680000</v>
      </c>
    </row>
    <row r="26" spans="1:7" ht="18" customHeight="1">
      <c r="A26" s="51">
        <v>21</v>
      </c>
      <c r="B26" s="64" t="s">
        <v>438</v>
      </c>
      <c r="C26" s="2">
        <v>700000</v>
      </c>
      <c r="D26" s="12">
        <f t="shared" si="0"/>
        <v>73500</v>
      </c>
      <c r="E26" s="5">
        <f t="shared" si="1"/>
        <v>626500</v>
      </c>
      <c r="F26" s="5">
        <f t="shared" si="2"/>
        <v>31500</v>
      </c>
      <c r="G26" s="21">
        <f t="shared" si="3"/>
        <v>595000</v>
      </c>
    </row>
    <row r="27" spans="1:7" ht="18" customHeight="1">
      <c r="A27" s="51">
        <v>22</v>
      </c>
      <c r="B27" s="52" t="s">
        <v>385</v>
      </c>
      <c r="C27" s="2">
        <v>640000</v>
      </c>
      <c r="D27" s="12">
        <f t="shared" si="0"/>
        <v>67200</v>
      </c>
      <c r="E27" s="5">
        <f t="shared" si="1"/>
        <v>572800</v>
      </c>
      <c r="F27" s="5">
        <f t="shared" si="2"/>
        <v>28800</v>
      </c>
      <c r="G27" s="21">
        <f t="shared" si="3"/>
        <v>544000</v>
      </c>
    </row>
    <row r="28" spans="1:7" ht="18" customHeight="1">
      <c r="A28" s="51">
        <v>23</v>
      </c>
      <c r="B28" s="52" t="s">
        <v>386</v>
      </c>
      <c r="C28" s="2">
        <v>670000</v>
      </c>
      <c r="D28" s="12">
        <f t="shared" si="0"/>
        <v>70350</v>
      </c>
      <c r="E28" s="5">
        <f t="shared" si="1"/>
        <v>599650</v>
      </c>
      <c r="F28" s="5">
        <f t="shared" si="2"/>
        <v>30150</v>
      </c>
      <c r="G28" s="21">
        <f t="shared" si="3"/>
        <v>569500</v>
      </c>
    </row>
    <row r="29" spans="1:7" ht="18" customHeight="1">
      <c r="A29" s="51">
        <v>24</v>
      </c>
      <c r="B29" s="52" t="s">
        <v>387</v>
      </c>
      <c r="C29" s="2">
        <v>440000</v>
      </c>
      <c r="D29" s="12">
        <f t="shared" si="0"/>
        <v>46200</v>
      </c>
      <c r="E29" s="5">
        <f t="shared" si="1"/>
        <v>393800</v>
      </c>
      <c r="F29" s="5">
        <f t="shared" si="2"/>
        <v>19800</v>
      </c>
      <c r="G29" s="21">
        <f t="shared" si="3"/>
        <v>374000</v>
      </c>
    </row>
    <row r="30" spans="1:7" ht="18" customHeight="1">
      <c r="A30" s="51">
        <v>25</v>
      </c>
      <c r="B30" s="52" t="s">
        <v>388</v>
      </c>
      <c r="C30" s="2">
        <v>300000</v>
      </c>
      <c r="D30" s="12">
        <f t="shared" si="0"/>
        <v>31500</v>
      </c>
      <c r="E30" s="5">
        <f t="shared" si="1"/>
        <v>268500</v>
      </c>
      <c r="F30" s="5">
        <f t="shared" si="2"/>
        <v>13500</v>
      </c>
      <c r="G30" s="21">
        <f t="shared" si="3"/>
        <v>255000</v>
      </c>
    </row>
    <row r="31" spans="1:7" ht="18" customHeight="1">
      <c r="A31" s="51">
        <v>26</v>
      </c>
      <c r="B31" s="52" t="s">
        <v>389</v>
      </c>
      <c r="C31" s="2">
        <v>490000</v>
      </c>
      <c r="D31" s="12">
        <f t="shared" si="0"/>
        <v>51450</v>
      </c>
      <c r="E31" s="5">
        <f t="shared" si="1"/>
        <v>438550</v>
      </c>
      <c r="F31" s="5">
        <f t="shared" si="2"/>
        <v>22050</v>
      </c>
      <c r="G31" s="21">
        <f t="shared" si="3"/>
        <v>416500</v>
      </c>
    </row>
    <row r="32" spans="1:7" ht="18" customHeight="1">
      <c r="A32" s="51">
        <v>27</v>
      </c>
      <c r="B32" s="64" t="s">
        <v>235</v>
      </c>
      <c r="C32" s="2">
        <v>800000</v>
      </c>
      <c r="D32" s="12">
        <f t="shared" si="0"/>
        <v>84000</v>
      </c>
      <c r="E32" s="5">
        <f t="shared" si="1"/>
        <v>716000</v>
      </c>
      <c r="F32" s="5">
        <f t="shared" si="2"/>
        <v>36000</v>
      </c>
      <c r="G32" s="21">
        <f t="shared" si="3"/>
        <v>680000</v>
      </c>
    </row>
    <row r="33" spans="1:7" ht="18" customHeight="1">
      <c r="A33" s="51">
        <v>28</v>
      </c>
      <c r="B33" s="64" t="s">
        <v>435</v>
      </c>
      <c r="C33" s="2">
        <v>800000</v>
      </c>
      <c r="D33" s="12">
        <f t="shared" si="0"/>
        <v>84000</v>
      </c>
      <c r="E33" s="5">
        <f t="shared" si="1"/>
        <v>716000</v>
      </c>
      <c r="F33" s="5">
        <f t="shared" si="2"/>
        <v>36000</v>
      </c>
      <c r="G33" s="21">
        <f t="shared" si="3"/>
        <v>680000</v>
      </c>
    </row>
    <row r="34" spans="1:7" ht="18" customHeight="1">
      <c r="A34" s="51">
        <v>29</v>
      </c>
      <c r="B34" s="52" t="s">
        <v>390</v>
      </c>
      <c r="C34" s="2">
        <v>600000</v>
      </c>
      <c r="D34" s="12">
        <f t="shared" si="0"/>
        <v>63000</v>
      </c>
      <c r="E34" s="5">
        <f t="shared" si="1"/>
        <v>537000</v>
      </c>
      <c r="F34" s="5">
        <f t="shared" si="2"/>
        <v>27000</v>
      </c>
      <c r="G34" s="21">
        <f t="shared" si="3"/>
        <v>510000</v>
      </c>
    </row>
    <row r="35" spans="1:7" ht="18" customHeight="1">
      <c r="A35" s="51">
        <v>30</v>
      </c>
      <c r="B35" s="64" t="s">
        <v>391</v>
      </c>
      <c r="C35" s="2">
        <v>900000</v>
      </c>
      <c r="D35" s="12">
        <f t="shared" si="0"/>
        <v>94500</v>
      </c>
      <c r="E35" s="5">
        <f t="shared" si="1"/>
        <v>805500</v>
      </c>
      <c r="F35" s="5">
        <f t="shared" si="2"/>
        <v>40500</v>
      </c>
      <c r="G35" s="21">
        <f t="shared" si="3"/>
        <v>765000</v>
      </c>
    </row>
    <row r="36" spans="1:7" ht="18" customHeight="1">
      <c r="A36" s="51">
        <v>31</v>
      </c>
      <c r="B36" s="52" t="s">
        <v>392</v>
      </c>
      <c r="C36" s="2">
        <v>350000</v>
      </c>
      <c r="D36" s="12">
        <f t="shared" si="0"/>
        <v>36750</v>
      </c>
      <c r="E36" s="5">
        <f t="shared" si="1"/>
        <v>313250</v>
      </c>
      <c r="F36" s="5">
        <f t="shared" si="2"/>
        <v>15750</v>
      </c>
      <c r="G36" s="21">
        <f t="shared" si="3"/>
        <v>297500</v>
      </c>
    </row>
    <row r="37" spans="1:7" ht="18" customHeight="1">
      <c r="A37" s="51">
        <v>32</v>
      </c>
      <c r="B37" s="52" t="s">
        <v>393</v>
      </c>
      <c r="C37" s="2">
        <v>700000</v>
      </c>
      <c r="D37" s="12">
        <f t="shared" si="0"/>
        <v>73500</v>
      </c>
      <c r="E37" s="5">
        <f t="shared" si="1"/>
        <v>626500</v>
      </c>
      <c r="F37" s="5">
        <f t="shared" si="2"/>
        <v>31500</v>
      </c>
      <c r="G37" s="21">
        <f t="shared" si="3"/>
        <v>595000</v>
      </c>
    </row>
    <row r="38" spans="1:7" ht="18" customHeight="1">
      <c r="A38" s="51">
        <v>33</v>
      </c>
      <c r="B38" s="52" t="s">
        <v>394</v>
      </c>
      <c r="C38" s="2">
        <v>700000</v>
      </c>
      <c r="D38" s="12">
        <f t="shared" si="0"/>
        <v>73500</v>
      </c>
      <c r="E38" s="5">
        <f t="shared" si="1"/>
        <v>626500</v>
      </c>
      <c r="F38" s="5">
        <f t="shared" si="2"/>
        <v>31500</v>
      </c>
      <c r="G38" s="21">
        <f t="shared" si="3"/>
        <v>595000</v>
      </c>
    </row>
    <row r="39" spans="1:7" ht="18" customHeight="1">
      <c r="A39" s="51">
        <v>34</v>
      </c>
      <c r="B39" s="52" t="s">
        <v>395</v>
      </c>
      <c r="C39" s="2">
        <v>340000</v>
      </c>
      <c r="D39" s="12">
        <f t="shared" si="0"/>
        <v>35700</v>
      </c>
      <c r="E39" s="5">
        <f t="shared" si="1"/>
        <v>304300</v>
      </c>
      <c r="F39" s="5">
        <f t="shared" si="2"/>
        <v>15300</v>
      </c>
      <c r="G39" s="21">
        <f t="shared" si="3"/>
        <v>289000</v>
      </c>
    </row>
    <row r="40" spans="1:7" ht="18" customHeight="1">
      <c r="A40" s="51">
        <v>35</v>
      </c>
      <c r="B40" s="52" t="s">
        <v>396</v>
      </c>
      <c r="C40" s="2">
        <v>8200000</v>
      </c>
      <c r="D40" s="12">
        <f t="shared" si="0"/>
        <v>861000</v>
      </c>
      <c r="E40" s="5">
        <f t="shared" si="1"/>
        <v>7339000</v>
      </c>
      <c r="F40" s="5">
        <f t="shared" si="2"/>
        <v>369000</v>
      </c>
      <c r="G40" s="21">
        <f t="shared" si="3"/>
        <v>6970000</v>
      </c>
    </row>
    <row r="41" spans="1:7" ht="18" customHeight="1">
      <c r="A41" s="51">
        <v>36</v>
      </c>
      <c r="B41" s="52" t="s">
        <v>397</v>
      </c>
      <c r="C41" s="2">
        <v>600000</v>
      </c>
      <c r="D41" s="12">
        <f t="shared" si="0"/>
        <v>63000</v>
      </c>
      <c r="E41" s="5">
        <f t="shared" si="1"/>
        <v>537000</v>
      </c>
      <c r="F41" s="5">
        <f t="shared" si="2"/>
        <v>27000</v>
      </c>
      <c r="G41" s="21">
        <f t="shared" si="3"/>
        <v>510000</v>
      </c>
    </row>
    <row r="42" spans="1:7" ht="18" customHeight="1">
      <c r="A42" s="51">
        <v>37</v>
      </c>
      <c r="B42" s="52" t="s">
        <v>398</v>
      </c>
      <c r="C42" s="2">
        <v>300000</v>
      </c>
      <c r="D42" s="12">
        <f t="shared" si="0"/>
        <v>31500</v>
      </c>
      <c r="E42" s="5">
        <f t="shared" si="1"/>
        <v>268500</v>
      </c>
      <c r="F42" s="5">
        <f t="shared" si="2"/>
        <v>13500</v>
      </c>
      <c r="G42" s="21">
        <f t="shared" si="3"/>
        <v>255000</v>
      </c>
    </row>
    <row r="43" spans="1:7" ht="18" customHeight="1">
      <c r="A43" s="51">
        <v>38</v>
      </c>
      <c r="B43" s="52" t="s">
        <v>399</v>
      </c>
      <c r="C43" s="2">
        <v>700000</v>
      </c>
      <c r="D43" s="12">
        <f t="shared" si="0"/>
        <v>73500</v>
      </c>
      <c r="E43" s="5">
        <f t="shared" si="1"/>
        <v>626500</v>
      </c>
      <c r="F43" s="5">
        <f t="shared" si="2"/>
        <v>31500</v>
      </c>
      <c r="G43" s="21">
        <f t="shared" si="3"/>
        <v>595000</v>
      </c>
    </row>
    <row r="44" spans="1:7" ht="18" customHeight="1">
      <c r="A44" s="51">
        <v>39</v>
      </c>
      <c r="B44" s="52" t="s">
        <v>400</v>
      </c>
      <c r="C44" s="2">
        <v>500000</v>
      </c>
      <c r="D44" s="12">
        <f t="shared" si="0"/>
        <v>52500</v>
      </c>
      <c r="E44" s="5">
        <f t="shared" si="1"/>
        <v>447500</v>
      </c>
      <c r="F44" s="5">
        <f t="shared" si="2"/>
        <v>22500</v>
      </c>
      <c r="G44" s="21">
        <f t="shared" si="3"/>
        <v>425000</v>
      </c>
    </row>
    <row r="45" spans="1:7" ht="18" customHeight="1">
      <c r="A45" s="51">
        <v>40</v>
      </c>
      <c r="B45" s="52" t="s">
        <v>401</v>
      </c>
      <c r="C45" s="2">
        <v>300000</v>
      </c>
      <c r="D45" s="12">
        <f t="shared" si="0"/>
        <v>31500</v>
      </c>
      <c r="E45" s="5">
        <f t="shared" si="1"/>
        <v>268500</v>
      </c>
      <c r="F45" s="5">
        <f t="shared" si="2"/>
        <v>13500</v>
      </c>
      <c r="G45" s="21">
        <f t="shared" si="3"/>
        <v>255000</v>
      </c>
    </row>
    <row r="46" spans="1:7" ht="18" customHeight="1">
      <c r="A46" s="51">
        <v>41</v>
      </c>
      <c r="B46" s="52" t="s">
        <v>402</v>
      </c>
      <c r="C46" s="2">
        <v>250000</v>
      </c>
      <c r="D46" s="12">
        <f t="shared" si="0"/>
        <v>26250</v>
      </c>
      <c r="E46" s="5">
        <f t="shared" si="1"/>
        <v>223750</v>
      </c>
      <c r="F46" s="5">
        <f t="shared" si="2"/>
        <v>11250</v>
      </c>
      <c r="G46" s="21">
        <f t="shared" si="3"/>
        <v>212500</v>
      </c>
    </row>
    <row r="47" spans="1:7" ht="18" customHeight="1" thickBot="1">
      <c r="A47" s="53">
        <v>42</v>
      </c>
      <c r="B47" s="54" t="s">
        <v>403</v>
      </c>
      <c r="C47" s="26">
        <v>500000</v>
      </c>
      <c r="D47" s="27">
        <f t="shared" si="0"/>
        <v>52500</v>
      </c>
      <c r="E47" s="28">
        <f t="shared" si="1"/>
        <v>447500</v>
      </c>
      <c r="F47" s="28">
        <f t="shared" si="2"/>
        <v>22500</v>
      </c>
      <c r="G47" s="29">
        <f t="shared" si="3"/>
        <v>425000</v>
      </c>
    </row>
    <row r="48" spans="1:7" s="10" customFormat="1" ht="18" customHeight="1" thickBot="1">
      <c r="A48" s="99" t="s">
        <v>407</v>
      </c>
      <c r="B48" s="100"/>
      <c r="C48" s="56">
        <f>SUM(C6:C47)</f>
        <v>31649897.219999999</v>
      </c>
      <c r="D48" s="65">
        <f t="shared" ref="D48:G48" si="4">SUM(D6:D47)</f>
        <v>3323239.2080999999</v>
      </c>
      <c r="E48" s="66">
        <f>SUM(E6:E47)</f>
        <v>28326658.0119</v>
      </c>
      <c r="F48" s="66">
        <f t="shared" si="4"/>
        <v>1424245.3748999999</v>
      </c>
      <c r="G48" s="67">
        <f t="shared" si="4"/>
        <v>26902412.637000002</v>
      </c>
    </row>
    <row r="49" spans="1:6">
      <c r="A49" s="13"/>
      <c r="B49" s="13"/>
      <c r="C49" s="8"/>
    </row>
    <row r="50" spans="1:6" ht="14.25" customHeight="1">
      <c r="B50" s="49" t="s">
        <v>429</v>
      </c>
      <c r="C50" s="48">
        <v>33000000</v>
      </c>
      <c r="D50" s="6"/>
      <c r="E50" s="6"/>
      <c r="F50" s="15"/>
    </row>
    <row r="51" spans="1:6" ht="14.25" customHeight="1">
      <c r="B51" s="49" t="s">
        <v>434</v>
      </c>
      <c r="C51" s="48">
        <f>C50-500000</f>
        <v>32500000</v>
      </c>
      <c r="D51" s="57">
        <f>(C50-C51)+(C51-C48)</f>
        <v>1350102.7800000012</v>
      </c>
      <c r="E51" s="58" t="s">
        <v>433</v>
      </c>
      <c r="F51" s="58"/>
    </row>
    <row r="52" spans="1:6" ht="14.25" customHeight="1">
      <c r="B52" s="50" t="s">
        <v>430</v>
      </c>
      <c r="C52" s="48">
        <v>100000</v>
      </c>
      <c r="D52" s="14"/>
      <c r="E52" s="6"/>
      <c r="F52" s="59"/>
    </row>
    <row r="53" spans="1:6" ht="33" customHeight="1">
      <c r="B53" s="75" t="s">
        <v>436</v>
      </c>
      <c r="C53" s="76">
        <f>C48</f>
        <v>31649897.219999999</v>
      </c>
      <c r="D53" s="77"/>
      <c r="E53" s="6"/>
      <c r="F53" s="59"/>
    </row>
    <row r="54" spans="1:6" ht="12">
      <c r="B54" s="46" t="s">
        <v>428</v>
      </c>
      <c r="C54" s="61"/>
      <c r="D54" s="62"/>
      <c r="E54" s="60"/>
    </row>
    <row r="55" spans="1:6">
      <c r="B55" s="40" t="s">
        <v>431</v>
      </c>
      <c r="C55" s="63"/>
      <c r="D55" s="60"/>
      <c r="E55" s="60"/>
    </row>
    <row r="56" spans="1:6">
      <c r="B56" s="40" t="s">
        <v>432</v>
      </c>
    </row>
  </sheetData>
  <mergeCells count="11">
    <mergeCell ref="C3:C5"/>
    <mergeCell ref="A48:B48"/>
    <mergeCell ref="A1:G1"/>
    <mergeCell ref="A2:G2"/>
    <mergeCell ref="B3:B5"/>
    <mergeCell ref="A3:A5"/>
    <mergeCell ref="E3:G3"/>
    <mergeCell ref="E4:E5"/>
    <mergeCell ref="F4:F5"/>
    <mergeCell ref="G4:G5"/>
    <mergeCell ref="D3:D5"/>
  </mergeCells>
  <phoneticPr fontId="1" type="noConversion"/>
  <pageMargins left="0.39370078740157483" right="0" top="0.39370078740157483" bottom="0.39370078740157483" header="0.11811023622047245" footer="0.11811023622047245"/>
  <pageSetup paperSize="9" scale="53" orientation="landscape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32"/>
  <sheetViews>
    <sheetView workbookViewId="0">
      <selection activeCell="A333" sqref="A333"/>
    </sheetView>
  </sheetViews>
  <sheetFormatPr defaultRowHeight="14.25"/>
  <sheetData>
    <row r="1" spans="1:1">
      <c r="A1">
        <v>124427</v>
      </c>
    </row>
    <row r="2" spans="1:1">
      <c r="A2">
        <v>110757</v>
      </c>
    </row>
    <row r="3" spans="1:1">
      <c r="A3">
        <v>95793</v>
      </c>
    </row>
    <row r="4" spans="1:1">
      <c r="A4">
        <v>106753</v>
      </c>
    </row>
    <row r="5" spans="1:1">
      <c r="A5">
        <v>115232</v>
      </c>
    </row>
    <row r="6" spans="1:1">
      <c r="A6">
        <v>88836</v>
      </c>
    </row>
    <row r="7" spans="1:1">
      <c r="A7">
        <v>260050</v>
      </c>
    </row>
    <row r="8" spans="1:1">
      <c r="A8">
        <v>109066</v>
      </c>
    </row>
    <row r="9" spans="1:1">
      <c r="A9">
        <v>138776</v>
      </c>
    </row>
    <row r="10" spans="1:1">
      <c r="A10">
        <v>101970</v>
      </c>
    </row>
    <row r="11" spans="1:1">
      <c r="A11">
        <v>100883</v>
      </c>
    </row>
    <row r="12" spans="1:1">
      <c r="A12">
        <v>103995</v>
      </c>
    </row>
    <row r="13" spans="1:1">
      <c r="A13">
        <v>125932</v>
      </c>
    </row>
    <row r="14" spans="1:1">
      <c r="A14">
        <v>103074</v>
      </c>
    </row>
    <row r="15" spans="1:1">
      <c r="A15">
        <v>100739</v>
      </c>
    </row>
    <row r="16" spans="1:1">
      <c r="A16">
        <v>140594</v>
      </c>
    </row>
    <row r="17" spans="1:1">
      <c r="A17">
        <v>144748</v>
      </c>
    </row>
    <row r="18" spans="1:1">
      <c r="A18">
        <v>98895</v>
      </c>
    </row>
    <row r="19" spans="1:1">
      <c r="A19">
        <v>95696</v>
      </c>
    </row>
    <row r="20" spans="1:1">
      <c r="A20">
        <v>99398</v>
      </c>
    </row>
    <row r="21" spans="1:1">
      <c r="A21">
        <v>93971</v>
      </c>
    </row>
    <row r="22" spans="1:1">
      <c r="A22">
        <v>102509</v>
      </c>
    </row>
    <row r="23" spans="1:1">
      <c r="A23">
        <v>94864</v>
      </c>
    </row>
    <row r="24" spans="1:1">
      <c r="A24">
        <v>99784</v>
      </c>
    </row>
    <row r="25" spans="1:1">
      <c r="A25">
        <v>142690</v>
      </c>
    </row>
    <row r="26" spans="1:1">
      <c r="A26">
        <v>139902</v>
      </c>
    </row>
    <row r="27" spans="1:1">
      <c r="A27">
        <v>113448</v>
      </c>
    </row>
    <row r="28" spans="1:1">
      <c r="A28">
        <v>103768</v>
      </c>
    </row>
    <row r="29" spans="1:1">
      <c r="A29">
        <v>127470</v>
      </c>
    </row>
    <row r="30" spans="1:1">
      <c r="A30">
        <v>193560</v>
      </c>
    </row>
    <row r="31" spans="1:1">
      <c r="A31">
        <v>169272</v>
      </c>
    </row>
    <row r="32" spans="1:1">
      <c r="A32">
        <v>98667</v>
      </c>
    </row>
    <row r="33" spans="1:1">
      <c r="A33">
        <v>122965</v>
      </c>
    </row>
    <row r="34" spans="1:1">
      <c r="A34">
        <v>108096</v>
      </c>
    </row>
    <row r="35" spans="1:1">
      <c r="A35">
        <v>212708</v>
      </c>
    </row>
    <row r="36" spans="1:1">
      <c r="A36">
        <v>92394</v>
      </c>
    </row>
    <row r="37" spans="1:1">
      <c r="A37">
        <v>108222</v>
      </c>
    </row>
    <row r="38" spans="1:1">
      <c r="A38">
        <v>129869</v>
      </c>
    </row>
    <row r="39" spans="1:1">
      <c r="A39">
        <v>86404</v>
      </c>
    </row>
    <row r="40" spans="1:1">
      <c r="A40">
        <v>96021</v>
      </c>
    </row>
    <row r="41" spans="1:1">
      <c r="A41">
        <v>182387</v>
      </c>
    </row>
    <row r="42" spans="1:1">
      <c r="A42">
        <v>120652</v>
      </c>
    </row>
    <row r="43" spans="1:1">
      <c r="A43">
        <v>116284</v>
      </c>
    </row>
    <row r="44" spans="1:1">
      <c r="A44">
        <v>143275</v>
      </c>
    </row>
    <row r="45" spans="1:1">
      <c r="A45">
        <v>102048</v>
      </c>
    </row>
    <row r="46" spans="1:1">
      <c r="A46">
        <v>94434</v>
      </c>
    </row>
    <row r="47" spans="1:1">
      <c r="A47">
        <v>127473</v>
      </c>
    </row>
    <row r="48" spans="1:1">
      <c r="A48">
        <v>110305</v>
      </c>
    </row>
    <row r="49" spans="1:1">
      <c r="A49">
        <v>91097</v>
      </c>
    </row>
    <row r="50" spans="1:1">
      <c r="A50">
        <v>147319</v>
      </c>
    </row>
    <row r="51" spans="1:1">
      <c r="A51">
        <v>248863</v>
      </c>
    </row>
    <row r="52" spans="1:1">
      <c r="A52">
        <v>109416</v>
      </c>
    </row>
    <row r="53" spans="1:1">
      <c r="A53">
        <v>118709</v>
      </c>
    </row>
    <row r="54" spans="1:1">
      <c r="A54">
        <v>110657</v>
      </c>
    </row>
    <row r="55" spans="1:1">
      <c r="A55">
        <v>93388</v>
      </c>
    </row>
    <row r="56" spans="1:1">
      <c r="A56">
        <v>129456</v>
      </c>
    </row>
    <row r="57" spans="1:1">
      <c r="A57">
        <v>98264</v>
      </c>
    </row>
    <row r="58" spans="1:1">
      <c r="A58">
        <v>276022</v>
      </c>
    </row>
    <row r="59" spans="1:1">
      <c r="A59">
        <v>133389</v>
      </c>
    </row>
    <row r="60" spans="1:1">
      <c r="A60">
        <v>131829</v>
      </c>
    </row>
    <row r="61" spans="1:1">
      <c r="A61">
        <v>133624</v>
      </c>
    </row>
    <row r="62" spans="1:1">
      <c r="A62">
        <v>137628</v>
      </c>
    </row>
    <row r="63" spans="1:1">
      <c r="A63">
        <v>156739</v>
      </c>
    </row>
    <row r="64" spans="1:1">
      <c r="A64">
        <v>96171</v>
      </c>
    </row>
    <row r="65" spans="1:1">
      <c r="A65">
        <v>151627</v>
      </c>
    </row>
    <row r="66" spans="1:1">
      <c r="A66">
        <v>96217</v>
      </c>
    </row>
    <row r="67" spans="1:1">
      <c r="A67">
        <v>134445</v>
      </c>
    </row>
    <row r="68" spans="1:1">
      <c r="A68">
        <v>93772</v>
      </c>
    </row>
    <row r="69" spans="1:1">
      <c r="A69">
        <v>136883</v>
      </c>
    </row>
    <row r="70" spans="1:1">
      <c r="A70">
        <v>102130</v>
      </c>
    </row>
    <row r="71" spans="1:1">
      <c r="A71">
        <v>90149</v>
      </c>
    </row>
    <row r="72" spans="1:1">
      <c r="A72">
        <v>105720</v>
      </c>
    </row>
    <row r="73" spans="1:1">
      <c r="A73">
        <v>103383</v>
      </c>
    </row>
    <row r="74" spans="1:1">
      <c r="A74">
        <v>105223</v>
      </c>
    </row>
    <row r="75" spans="1:1">
      <c r="A75">
        <v>168546</v>
      </c>
    </row>
    <row r="76" spans="1:1">
      <c r="A76">
        <v>101031</v>
      </c>
    </row>
    <row r="77" spans="1:1">
      <c r="A77">
        <v>99011</v>
      </c>
    </row>
    <row r="78" spans="1:1">
      <c r="A78">
        <v>144790</v>
      </c>
    </row>
    <row r="79" spans="1:1">
      <c r="A79">
        <v>90378</v>
      </c>
    </row>
    <row r="80" spans="1:1">
      <c r="A80">
        <v>112281</v>
      </c>
    </row>
    <row r="81" spans="1:1">
      <c r="A81">
        <v>125019</v>
      </c>
    </row>
    <row r="82" spans="1:1">
      <c r="A82">
        <v>95132</v>
      </c>
    </row>
    <row r="83" spans="1:1">
      <c r="A83">
        <v>92932</v>
      </c>
    </row>
    <row r="84" spans="1:1">
      <c r="A84">
        <v>93987</v>
      </c>
    </row>
    <row r="85" spans="1:1">
      <c r="A85">
        <v>216884</v>
      </c>
    </row>
    <row r="86" spans="1:1">
      <c r="A86">
        <v>152317</v>
      </c>
    </row>
    <row r="87" spans="1:1">
      <c r="A87">
        <v>91808</v>
      </c>
    </row>
    <row r="88" spans="1:1">
      <c r="A88">
        <v>118699</v>
      </c>
    </row>
    <row r="89" spans="1:1">
      <c r="A89">
        <v>92843</v>
      </c>
    </row>
    <row r="90" spans="1:1">
      <c r="A90">
        <v>151044</v>
      </c>
    </row>
    <row r="91" spans="1:1">
      <c r="A91">
        <v>99041</v>
      </c>
    </row>
    <row r="92" spans="1:1">
      <c r="A92">
        <v>119221</v>
      </c>
    </row>
    <row r="93" spans="1:1">
      <c r="A93">
        <v>106686</v>
      </c>
    </row>
    <row r="94" spans="1:1">
      <c r="A94">
        <v>124344</v>
      </c>
    </row>
    <row r="95" spans="1:1">
      <c r="A95">
        <v>98410</v>
      </c>
    </row>
    <row r="96" spans="1:1">
      <c r="A96">
        <v>117941</v>
      </c>
    </row>
    <row r="97" spans="1:1">
      <c r="A97">
        <v>163406</v>
      </c>
    </row>
    <row r="98" spans="1:1">
      <c r="A98">
        <v>192743</v>
      </c>
    </row>
    <row r="99" spans="1:1">
      <c r="A99">
        <v>105473</v>
      </c>
    </row>
    <row r="100" spans="1:1">
      <c r="A100">
        <v>106959</v>
      </c>
    </row>
    <row r="101" spans="1:1">
      <c r="A101">
        <v>128581</v>
      </c>
    </row>
    <row r="102" spans="1:1">
      <c r="A102">
        <v>155836</v>
      </c>
    </row>
    <row r="103" spans="1:1">
      <c r="A103">
        <v>134666</v>
      </c>
    </row>
    <row r="104" spans="1:1">
      <c r="A104">
        <v>94493</v>
      </c>
    </row>
    <row r="105" spans="1:1">
      <c r="A105">
        <v>155214</v>
      </c>
    </row>
    <row r="106" spans="1:1">
      <c r="A106">
        <v>91956</v>
      </c>
    </row>
    <row r="107" spans="1:1">
      <c r="A107">
        <v>96371</v>
      </c>
    </row>
    <row r="108" spans="1:1">
      <c r="A108">
        <v>211787</v>
      </c>
    </row>
    <row r="109" spans="1:1">
      <c r="A109">
        <v>149338</v>
      </c>
    </row>
    <row r="110" spans="1:1">
      <c r="A110">
        <v>95676</v>
      </c>
    </row>
    <row r="111" spans="1:1">
      <c r="A111">
        <v>265082</v>
      </c>
    </row>
    <row r="112" spans="1:1">
      <c r="A112">
        <v>111545</v>
      </c>
    </row>
    <row r="113" spans="1:1">
      <c r="A113">
        <v>140151</v>
      </c>
    </row>
    <row r="114" spans="1:1">
      <c r="A114">
        <v>365568</v>
      </c>
    </row>
    <row r="115" spans="1:1">
      <c r="A115">
        <v>125504</v>
      </c>
    </row>
    <row r="116" spans="1:1">
      <c r="A116">
        <v>91233</v>
      </c>
    </row>
    <row r="117" spans="1:1">
      <c r="A117">
        <v>108355</v>
      </c>
    </row>
    <row r="118" spans="1:1">
      <c r="A118">
        <v>129306</v>
      </c>
    </row>
    <row r="119" spans="1:1">
      <c r="A119">
        <v>149771</v>
      </c>
    </row>
    <row r="120" spans="1:1">
      <c r="A120">
        <v>122159</v>
      </c>
    </row>
    <row r="121" spans="1:1">
      <c r="A121">
        <v>105000</v>
      </c>
    </row>
    <row r="122" spans="1:1">
      <c r="A122">
        <v>136261</v>
      </c>
    </row>
    <row r="123" spans="1:1">
      <c r="A123">
        <v>144079</v>
      </c>
    </row>
    <row r="124" spans="1:1">
      <c r="A124">
        <v>157341</v>
      </c>
    </row>
    <row r="125" spans="1:1">
      <c r="A125">
        <v>113507</v>
      </c>
    </row>
    <row r="126" spans="1:1">
      <c r="A126">
        <v>220602</v>
      </c>
    </row>
    <row r="127" spans="1:1">
      <c r="A127">
        <v>212215</v>
      </c>
    </row>
    <row r="128" spans="1:1">
      <c r="A128">
        <v>112276</v>
      </c>
    </row>
    <row r="129" spans="1:1">
      <c r="A129">
        <v>112251</v>
      </c>
    </row>
    <row r="130" spans="1:1">
      <c r="A130">
        <v>124412</v>
      </c>
    </row>
    <row r="131" spans="1:1">
      <c r="A131">
        <v>151789</v>
      </c>
    </row>
    <row r="132" spans="1:1">
      <c r="A132">
        <v>117057</v>
      </c>
    </row>
    <row r="133" spans="1:1">
      <c r="A133">
        <v>112927</v>
      </c>
    </row>
    <row r="134" spans="1:1">
      <c r="A134">
        <v>82909</v>
      </c>
    </row>
    <row r="135" spans="1:1">
      <c r="A135">
        <v>96998</v>
      </c>
    </row>
    <row r="136" spans="1:1">
      <c r="A136">
        <v>125364</v>
      </c>
    </row>
    <row r="137" spans="1:1">
      <c r="A137">
        <v>216024</v>
      </c>
    </row>
    <row r="138" spans="1:1">
      <c r="A138">
        <v>125675</v>
      </c>
    </row>
    <row r="139" spans="1:1">
      <c r="A139">
        <v>155102</v>
      </c>
    </row>
    <row r="140" spans="1:1">
      <c r="A140">
        <v>162738</v>
      </c>
    </row>
    <row r="141" spans="1:1">
      <c r="A141">
        <v>119783</v>
      </c>
    </row>
    <row r="142" spans="1:1">
      <c r="A142">
        <v>87305</v>
      </c>
    </row>
    <row r="143" spans="1:1">
      <c r="A143">
        <v>96183</v>
      </c>
    </row>
    <row r="144" spans="1:1">
      <c r="A144">
        <v>136828</v>
      </c>
    </row>
    <row r="145" spans="1:1">
      <c r="A145">
        <v>240180</v>
      </c>
    </row>
    <row r="146" spans="1:1">
      <c r="A146">
        <v>181830</v>
      </c>
    </row>
    <row r="147" spans="1:1">
      <c r="A147">
        <v>167942</v>
      </c>
    </row>
    <row r="148" spans="1:1">
      <c r="A148">
        <v>135837</v>
      </c>
    </row>
    <row r="149" spans="1:1">
      <c r="A149">
        <v>125771</v>
      </c>
    </row>
    <row r="150" spans="1:1">
      <c r="A150">
        <v>131333</v>
      </c>
    </row>
    <row r="151" spans="1:1">
      <c r="A151">
        <v>798042</v>
      </c>
    </row>
    <row r="152" spans="1:1">
      <c r="A152">
        <v>163474</v>
      </c>
    </row>
    <row r="153" spans="1:1">
      <c r="A153">
        <v>107481</v>
      </c>
    </row>
    <row r="154" spans="1:1">
      <c r="A154">
        <v>121838</v>
      </c>
    </row>
    <row r="155" spans="1:1">
      <c r="A155">
        <v>123439</v>
      </c>
    </row>
    <row r="156" spans="1:1">
      <c r="A156">
        <v>156224</v>
      </c>
    </row>
    <row r="157" spans="1:1">
      <c r="A157">
        <v>203754</v>
      </c>
    </row>
    <row r="158" spans="1:1">
      <c r="A158">
        <v>111833</v>
      </c>
    </row>
    <row r="159" spans="1:1">
      <c r="A159">
        <v>112362</v>
      </c>
    </row>
    <row r="160" spans="1:1">
      <c r="A160">
        <v>101948</v>
      </c>
    </row>
    <row r="161" spans="1:1">
      <c r="A161">
        <v>121139</v>
      </c>
    </row>
    <row r="162" spans="1:1">
      <c r="A162">
        <v>98526</v>
      </c>
    </row>
    <row r="163" spans="1:1">
      <c r="A163">
        <v>98797</v>
      </c>
    </row>
    <row r="164" spans="1:1">
      <c r="A164">
        <v>119410</v>
      </c>
    </row>
    <row r="165" spans="1:1">
      <c r="A165">
        <v>170929</v>
      </c>
    </row>
    <row r="166" spans="1:1">
      <c r="A166">
        <v>109923</v>
      </c>
    </row>
    <row r="167" spans="1:1">
      <c r="A167">
        <v>177653</v>
      </c>
    </row>
    <row r="168" spans="1:1">
      <c r="A168">
        <v>114098</v>
      </c>
    </row>
    <row r="169" spans="1:1">
      <c r="A169">
        <v>151213</v>
      </c>
    </row>
    <row r="170" spans="1:1">
      <c r="A170">
        <v>116939</v>
      </c>
    </row>
    <row r="171" spans="1:1">
      <c r="A171">
        <v>94751</v>
      </c>
    </row>
    <row r="172" spans="1:1">
      <c r="A172">
        <v>111172</v>
      </c>
    </row>
    <row r="173" spans="1:1">
      <c r="A173">
        <v>110840</v>
      </c>
    </row>
    <row r="174" spans="1:1">
      <c r="A174">
        <v>106474</v>
      </c>
    </row>
    <row r="175" spans="1:1">
      <c r="A175">
        <v>105048</v>
      </c>
    </row>
    <row r="176" spans="1:1">
      <c r="A176">
        <v>159110</v>
      </c>
    </row>
    <row r="177" spans="1:1">
      <c r="A177">
        <v>99275</v>
      </c>
    </row>
    <row r="178" spans="1:1">
      <c r="A178">
        <v>125862</v>
      </c>
    </row>
    <row r="179" spans="1:1">
      <c r="A179">
        <v>233701</v>
      </c>
    </row>
    <row r="180" spans="1:1">
      <c r="A180">
        <v>171758</v>
      </c>
    </row>
    <row r="181" spans="1:1">
      <c r="A181">
        <v>138306</v>
      </c>
    </row>
    <row r="182" spans="1:1">
      <c r="A182">
        <v>134427</v>
      </c>
    </row>
    <row r="183" spans="1:1">
      <c r="A183">
        <v>159164</v>
      </c>
    </row>
    <row r="184" spans="1:1">
      <c r="A184">
        <v>133712</v>
      </c>
    </row>
    <row r="185" spans="1:1">
      <c r="A185">
        <v>173440</v>
      </c>
    </row>
    <row r="186" spans="1:1">
      <c r="A186">
        <v>146727</v>
      </c>
    </row>
    <row r="187" spans="1:1">
      <c r="A187">
        <v>153141</v>
      </c>
    </row>
    <row r="188" spans="1:1">
      <c r="A188">
        <v>94235</v>
      </c>
    </row>
    <row r="189" spans="1:1">
      <c r="A189">
        <v>147955</v>
      </c>
    </row>
    <row r="190" spans="1:1">
      <c r="A190">
        <v>97646</v>
      </c>
    </row>
    <row r="191" spans="1:1">
      <c r="A191">
        <v>121854</v>
      </c>
    </row>
    <row r="192" spans="1:1">
      <c r="A192">
        <v>147642</v>
      </c>
    </row>
    <row r="193" spans="1:1">
      <c r="A193">
        <v>122945</v>
      </c>
    </row>
    <row r="194" spans="1:1">
      <c r="A194">
        <v>108784</v>
      </c>
    </row>
    <row r="195" spans="1:1">
      <c r="A195">
        <v>95288</v>
      </c>
    </row>
    <row r="196" spans="1:1">
      <c r="A196">
        <v>101125</v>
      </c>
    </row>
    <row r="197" spans="1:1">
      <c r="A197">
        <v>102788</v>
      </c>
    </row>
    <row r="198" spans="1:1">
      <c r="A198">
        <v>124248</v>
      </c>
    </row>
    <row r="199" spans="1:1">
      <c r="A199">
        <v>111036</v>
      </c>
    </row>
    <row r="200" spans="1:1">
      <c r="A200">
        <v>345713</v>
      </c>
    </row>
    <row r="201" spans="1:1">
      <c r="A201">
        <v>95361</v>
      </c>
    </row>
    <row r="202" spans="1:1">
      <c r="A202">
        <v>97710</v>
      </c>
    </row>
    <row r="203" spans="1:1">
      <c r="A203">
        <v>90560</v>
      </c>
    </row>
    <row r="204" spans="1:1">
      <c r="A204">
        <v>124251</v>
      </c>
    </row>
    <row r="205" spans="1:1">
      <c r="A205">
        <v>140100</v>
      </c>
    </row>
    <row r="206" spans="1:1">
      <c r="A206">
        <v>111414</v>
      </c>
    </row>
    <row r="207" spans="1:1">
      <c r="A207">
        <v>702427</v>
      </c>
    </row>
    <row r="208" spans="1:1">
      <c r="A208">
        <v>142499</v>
      </c>
    </row>
    <row r="209" spans="1:1">
      <c r="A209">
        <v>205036</v>
      </c>
    </row>
    <row r="210" spans="1:1">
      <c r="A210">
        <v>155362</v>
      </c>
    </row>
    <row r="211" spans="1:1">
      <c r="A211">
        <v>202000</v>
      </c>
    </row>
    <row r="212" spans="1:1">
      <c r="A212">
        <v>170873</v>
      </c>
    </row>
    <row r="213" spans="1:1">
      <c r="A213">
        <v>195518</v>
      </c>
    </row>
    <row r="214" spans="1:1">
      <c r="A214">
        <v>171123</v>
      </c>
    </row>
    <row r="215" spans="1:1">
      <c r="A215">
        <v>159096</v>
      </c>
    </row>
    <row r="216" spans="1:1">
      <c r="A216">
        <v>130387</v>
      </c>
    </row>
    <row r="217" spans="1:1">
      <c r="A217">
        <v>193083</v>
      </c>
    </row>
    <row r="218" spans="1:1">
      <c r="A218">
        <v>175327</v>
      </c>
    </row>
    <row r="219" spans="1:1">
      <c r="A219">
        <v>197320</v>
      </c>
    </row>
    <row r="220" spans="1:1">
      <c r="A220">
        <v>177824</v>
      </c>
    </row>
    <row r="221" spans="1:1">
      <c r="A221">
        <v>429177</v>
      </c>
    </row>
    <row r="222" spans="1:1">
      <c r="A222">
        <v>173255</v>
      </c>
    </row>
    <row r="223" spans="1:1">
      <c r="A223">
        <v>95843</v>
      </c>
    </row>
    <row r="224" spans="1:1">
      <c r="A224">
        <v>93876</v>
      </c>
    </row>
    <row r="225" spans="1:1">
      <c r="A225">
        <v>144471</v>
      </c>
    </row>
    <row r="226" spans="1:1">
      <c r="A226">
        <v>109235</v>
      </c>
    </row>
    <row r="227" spans="1:1">
      <c r="A227">
        <v>96650</v>
      </c>
    </row>
    <row r="228" spans="1:1">
      <c r="A228">
        <v>87972</v>
      </c>
    </row>
    <row r="229" spans="1:1">
      <c r="A229">
        <v>95423</v>
      </c>
    </row>
    <row r="230" spans="1:1">
      <c r="A230">
        <v>131182</v>
      </c>
    </row>
    <row r="231" spans="1:1">
      <c r="A231">
        <v>95798</v>
      </c>
    </row>
    <row r="232" spans="1:1">
      <c r="A232">
        <v>108924</v>
      </c>
    </row>
    <row r="233" spans="1:1">
      <c r="A233">
        <v>119869</v>
      </c>
    </row>
    <row r="234" spans="1:1">
      <c r="A234">
        <v>124855</v>
      </c>
    </row>
    <row r="235" spans="1:1">
      <c r="A235">
        <v>197218</v>
      </c>
    </row>
    <row r="236" spans="1:1">
      <c r="A236">
        <v>156068</v>
      </c>
    </row>
    <row r="237" spans="1:1">
      <c r="A237">
        <v>110749</v>
      </c>
    </row>
    <row r="238" spans="1:1">
      <c r="A238">
        <v>164681</v>
      </c>
    </row>
    <row r="239" spans="1:1">
      <c r="A239">
        <v>99517</v>
      </c>
    </row>
    <row r="240" spans="1:1">
      <c r="A240">
        <v>127835</v>
      </c>
    </row>
    <row r="241" spans="1:1">
      <c r="A241">
        <v>176181</v>
      </c>
    </row>
    <row r="242" spans="1:1">
      <c r="A242">
        <v>250091</v>
      </c>
    </row>
    <row r="243" spans="1:1">
      <c r="A243">
        <v>127294</v>
      </c>
    </row>
    <row r="244" spans="1:1">
      <c r="A244">
        <v>112088</v>
      </c>
    </row>
    <row r="245" spans="1:1">
      <c r="A245">
        <v>108381</v>
      </c>
    </row>
    <row r="246" spans="1:1">
      <c r="A246">
        <v>99097</v>
      </c>
    </row>
    <row r="247" spans="1:1">
      <c r="A247">
        <v>92705</v>
      </c>
    </row>
    <row r="248" spans="1:1">
      <c r="A248">
        <v>89367</v>
      </c>
    </row>
    <row r="249" spans="1:1">
      <c r="A249">
        <v>144873</v>
      </c>
    </row>
    <row r="250" spans="1:1">
      <c r="A250">
        <v>194834</v>
      </c>
    </row>
    <row r="251" spans="1:1">
      <c r="A251">
        <v>103934</v>
      </c>
    </row>
    <row r="252" spans="1:1">
      <c r="A252">
        <v>92021</v>
      </c>
    </row>
    <row r="253" spans="1:1">
      <c r="A253">
        <v>86412</v>
      </c>
    </row>
    <row r="254" spans="1:1">
      <c r="A254">
        <v>98139</v>
      </c>
    </row>
    <row r="255" spans="1:1">
      <c r="A255">
        <v>116856</v>
      </c>
    </row>
    <row r="256" spans="1:1">
      <c r="A256">
        <v>113889</v>
      </c>
    </row>
    <row r="257" spans="1:1">
      <c r="A257">
        <v>92757</v>
      </c>
    </row>
    <row r="258" spans="1:1">
      <c r="A258">
        <v>87066</v>
      </c>
    </row>
    <row r="259" spans="1:1">
      <c r="A259">
        <v>294101</v>
      </c>
    </row>
    <row r="260" spans="1:1">
      <c r="A260">
        <v>165361</v>
      </c>
    </row>
    <row r="261" spans="1:1">
      <c r="A261">
        <v>122001</v>
      </c>
    </row>
    <row r="262" spans="1:1">
      <c r="A262">
        <v>171363</v>
      </c>
    </row>
    <row r="263" spans="1:1">
      <c r="A263">
        <v>98883</v>
      </c>
    </row>
    <row r="264" spans="1:1">
      <c r="A264">
        <v>246290</v>
      </c>
    </row>
    <row r="265" spans="1:1">
      <c r="A265">
        <v>195997</v>
      </c>
    </row>
    <row r="266" spans="1:1">
      <c r="A266">
        <v>402319</v>
      </c>
    </row>
    <row r="267" spans="1:1">
      <c r="A267">
        <v>643156</v>
      </c>
    </row>
    <row r="268" spans="1:1">
      <c r="A268">
        <v>260914</v>
      </c>
    </row>
    <row r="269" spans="1:1">
      <c r="A269">
        <v>579734</v>
      </c>
    </row>
    <row r="270" spans="1:1">
      <c r="A270">
        <v>418806</v>
      </c>
    </row>
    <row r="271" spans="1:1">
      <c r="A271">
        <v>138257</v>
      </c>
    </row>
    <row r="272" spans="1:1">
      <c r="A272">
        <v>400714</v>
      </c>
    </row>
    <row r="273" spans="1:1">
      <c r="A273">
        <v>358890</v>
      </c>
    </row>
    <row r="274" spans="1:1">
      <c r="A274">
        <v>198811</v>
      </c>
    </row>
    <row r="275" spans="1:1">
      <c r="A275">
        <v>345369</v>
      </c>
    </row>
    <row r="276" spans="1:1">
      <c r="A276">
        <v>234863</v>
      </c>
    </row>
    <row r="277" spans="1:1">
      <c r="A277">
        <v>100038</v>
      </c>
    </row>
    <row r="278" spans="1:1">
      <c r="A278">
        <v>180521</v>
      </c>
    </row>
    <row r="279" spans="1:1">
      <c r="A279">
        <v>511691</v>
      </c>
    </row>
    <row r="280" spans="1:1">
      <c r="A280">
        <v>107069</v>
      </c>
    </row>
    <row r="281" spans="1:1">
      <c r="A281">
        <v>194860</v>
      </c>
    </row>
    <row r="282" spans="1:1">
      <c r="A282">
        <v>136238</v>
      </c>
    </row>
    <row r="283" spans="1:1">
      <c r="A283">
        <v>146157</v>
      </c>
    </row>
    <row r="284" spans="1:1">
      <c r="A284">
        <v>124422</v>
      </c>
    </row>
    <row r="285" spans="1:1">
      <c r="A285">
        <v>95284</v>
      </c>
    </row>
    <row r="286" spans="1:1">
      <c r="A286">
        <v>130819</v>
      </c>
    </row>
    <row r="287" spans="1:1">
      <c r="A287">
        <v>161938</v>
      </c>
    </row>
    <row r="288" spans="1:1">
      <c r="A288">
        <v>135469</v>
      </c>
    </row>
    <row r="289" spans="1:1">
      <c r="A289">
        <v>151336</v>
      </c>
    </row>
    <row r="290" spans="1:1">
      <c r="A290">
        <v>95399</v>
      </c>
    </row>
    <row r="291" spans="1:1">
      <c r="A291">
        <v>91486</v>
      </c>
    </row>
    <row r="292" spans="1:1">
      <c r="A292">
        <v>108612</v>
      </c>
    </row>
    <row r="293" spans="1:1">
      <c r="A293">
        <v>119649</v>
      </c>
    </row>
    <row r="294" spans="1:1">
      <c r="A294">
        <v>119308</v>
      </c>
    </row>
    <row r="295" spans="1:1">
      <c r="A295">
        <v>97800</v>
      </c>
    </row>
    <row r="296" spans="1:1">
      <c r="A296">
        <v>107229</v>
      </c>
    </row>
    <row r="297" spans="1:1">
      <c r="A297">
        <v>98100</v>
      </c>
    </row>
    <row r="298" spans="1:1">
      <c r="A298">
        <v>285617</v>
      </c>
    </row>
    <row r="299" spans="1:1">
      <c r="A299">
        <v>108188</v>
      </c>
    </row>
    <row r="300" spans="1:1">
      <c r="A300">
        <v>133482</v>
      </c>
    </row>
    <row r="301" spans="1:1">
      <c r="A301">
        <v>135128</v>
      </c>
    </row>
    <row r="302" spans="1:1">
      <c r="A302">
        <v>153467</v>
      </c>
    </row>
    <row r="303" spans="1:1">
      <c r="A303">
        <v>143572</v>
      </c>
    </row>
    <row r="304" spans="1:1">
      <c r="A304">
        <v>111473</v>
      </c>
    </row>
    <row r="305" spans="1:1">
      <c r="A305">
        <v>145023</v>
      </c>
    </row>
    <row r="306" spans="1:1">
      <c r="A306">
        <v>88636</v>
      </c>
    </row>
    <row r="307" spans="1:1">
      <c r="A307">
        <v>148286</v>
      </c>
    </row>
    <row r="308" spans="1:1">
      <c r="A308">
        <v>141796</v>
      </c>
    </row>
    <row r="309" spans="1:1">
      <c r="A309">
        <v>152134</v>
      </c>
    </row>
    <row r="310" spans="1:1">
      <c r="A310">
        <v>230620</v>
      </c>
    </row>
    <row r="311" spans="1:1">
      <c r="A311">
        <v>128733</v>
      </c>
    </row>
    <row r="312" spans="1:1">
      <c r="A312">
        <v>128831</v>
      </c>
    </row>
    <row r="313" spans="1:1">
      <c r="A313">
        <v>129268</v>
      </c>
    </row>
    <row r="314" spans="1:1">
      <c r="A314">
        <v>114160</v>
      </c>
    </row>
    <row r="315" spans="1:1">
      <c r="A315">
        <v>112653</v>
      </c>
    </row>
    <row r="316" spans="1:1">
      <c r="A316">
        <v>182396</v>
      </c>
    </row>
    <row r="317" spans="1:1">
      <c r="A317">
        <v>109534</v>
      </c>
    </row>
    <row r="318" spans="1:1">
      <c r="A318">
        <v>124367</v>
      </c>
    </row>
    <row r="319" spans="1:1">
      <c r="A319">
        <v>125467</v>
      </c>
    </row>
    <row r="320" spans="1:1">
      <c r="A320">
        <v>120041</v>
      </c>
    </row>
    <row r="321" spans="1:1">
      <c r="A321">
        <v>137774</v>
      </c>
    </row>
    <row r="322" spans="1:1">
      <c r="A322">
        <v>112099</v>
      </c>
    </row>
    <row r="323" spans="1:1">
      <c r="A323">
        <v>116550</v>
      </c>
    </row>
    <row r="324" spans="1:1">
      <c r="A324">
        <v>112815</v>
      </c>
    </row>
    <row r="325" spans="1:1">
      <c r="A325">
        <v>90104</v>
      </c>
    </row>
    <row r="326" spans="1:1">
      <c r="A326">
        <v>92342</v>
      </c>
    </row>
    <row r="327" spans="1:1">
      <c r="A327">
        <v>280010</v>
      </c>
    </row>
    <row r="328" spans="1:1">
      <c r="A328">
        <v>141366</v>
      </c>
    </row>
    <row r="329" spans="1:1">
      <c r="A329">
        <v>107966</v>
      </c>
    </row>
    <row r="330" spans="1:1">
      <c r="A330">
        <v>92132</v>
      </c>
    </row>
    <row r="331" spans="1:1">
      <c r="A331">
        <v>115403</v>
      </c>
    </row>
    <row r="332" spans="1:1">
      <c r="A332">
        <f>SUM(A1:A331)</f>
        <v>48325943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OPS_7.1.1</vt:lpstr>
      <vt:lpstr>PCPR_7.1.2</vt:lpstr>
      <vt:lpstr>Arkusz3</vt:lpstr>
      <vt:lpstr>Arkusz1</vt:lpstr>
      <vt:lpstr>Arkusz2</vt:lpstr>
      <vt:lpstr>OPS_7.1.1!Obszar_wydruku</vt:lpstr>
      <vt:lpstr>PCPR_7.1.2!Obszar_wydruku</vt:lpstr>
      <vt:lpstr>OPS_7.1.1!Tytuły_wydruku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kn2</dc:creator>
  <cp:lastModifiedBy>Emilia Kroczek</cp:lastModifiedBy>
  <cp:lastPrinted>2010-12-30T08:35:22Z</cp:lastPrinted>
  <dcterms:created xsi:type="dcterms:W3CDTF">2008-08-14T11:38:22Z</dcterms:created>
  <dcterms:modified xsi:type="dcterms:W3CDTF">2011-02-10T12:41:02Z</dcterms:modified>
</cp:coreProperties>
</file>